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稳岗第二批 " sheetId="1" r:id="rId1"/>
  </sheets>
  <definedNames>
    <definedName name="_xlnm._FilterDatabase" localSheetId="0" hidden="1">'稳岗第二批 '!$A$3:$Q$78</definedName>
  </definedNames>
  <calcPr calcId="144525"/>
</workbook>
</file>

<file path=xl/sharedStrings.xml><?xml version="1.0" encoding="utf-8"?>
<sst xmlns="http://schemas.openxmlformats.org/spreadsheetml/2006/main" count="599" uniqueCount="166">
  <si>
    <t>连州2021年度失业稳岗补贴汇总表(第二批)</t>
  </si>
  <si>
    <t>市社保局信息科查询结果</t>
  </si>
  <si>
    <t>市税局查询结果</t>
  </si>
  <si>
    <t>序号</t>
  </si>
  <si>
    <t>单位编号</t>
  </si>
  <si>
    <t>单位</t>
  </si>
  <si>
    <t>月数</t>
  </si>
  <si>
    <t>人次</t>
  </si>
  <si>
    <t>月平均参保人数</t>
  </si>
  <si>
    <t>2021.1-12失业保险费（元）</t>
  </si>
  <si>
    <t>支付金额(元)</t>
  </si>
  <si>
    <t>失业人数</t>
  </si>
  <si>
    <t>失业率</t>
  </si>
  <si>
    <t>失业登记率</t>
  </si>
  <si>
    <t>企业类型</t>
  </si>
  <si>
    <t>企业类型（大型企业/中小微企业）</t>
  </si>
  <si>
    <t>企业缴纳失业保险的银行账户名</t>
  </si>
  <si>
    <t>银行类别</t>
  </si>
  <si>
    <t>企业及职工2021年缴纳失业保险费金额（元）</t>
  </si>
  <si>
    <t>企业2021年全年参加失业保险人次（人次）</t>
  </si>
  <si>
    <t>110110002385</t>
  </si>
  <si>
    <t>连州市全家福红木工艺家具有限公司</t>
  </si>
  <si>
    <t/>
  </si>
  <si>
    <t>30人以下的20%</t>
  </si>
  <si>
    <t>企业</t>
  </si>
  <si>
    <t>中小微全免</t>
  </si>
  <si>
    <t>梁建锋</t>
  </si>
  <si>
    <t>农村信用合作社</t>
  </si>
  <si>
    <t>110110002467</t>
  </si>
  <si>
    <t>连州市合家福家具制造有限公司</t>
  </si>
  <si>
    <t>110110011597</t>
  </si>
  <si>
    <t>中国邮政集团有限公司广东省连州市分公司</t>
  </si>
  <si>
    <t>30人以上的5.5%</t>
  </si>
  <si>
    <t>中国邮政储蓄</t>
  </si>
  <si>
    <t>110110011598</t>
  </si>
  <si>
    <t>中国电信股份有限公司连州分公司</t>
  </si>
  <si>
    <t>中国电信股份有限公司清远分公司</t>
  </si>
  <si>
    <t>中国工商银行</t>
  </si>
  <si>
    <t>110110011609</t>
  </si>
  <si>
    <t>110110012889</t>
  </si>
  <si>
    <t>中国人民财产保险股份有限公司连州支公司</t>
  </si>
  <si>
    <t>中国人民财产保险股份有限公司清远市分公司</t>
  </si>
  <si>
    <t>110110013374</t>
  </si>
  <si>
    <t>中国工商银行股份有限公司连州支行</t>
  </si>
  <si>
    <t>大型减半</t>
  </si>
  <si>
    <t>中国工商银行股份有限公司清远分行</t>
  </si>
  <si>
    <t>110110013412</t>
  </si>
  <si>
    <t>110110016125</t>
  </si>
  <si>
    <t>110110016976</t>
  </si>
  <si>
    <t>连州市旺角百家超级市场有限公司</t>
  </si>
  <si>
    <t>110110018199</t>
  </si>
  <si>
    <t>广东连州农村商业银行股份有限公司</t>
  </si>
  <si>
    <t>110110019371</t>
  </si>
  <si>
    <t>连州市南阳水泥有限公司</t>
  </si>
  <si>
    <t>中国建设银行</t>
  </si>
  <si>
    <t>110110020538</t>
  </si>
  <si>
    <t>110110023605</t>
  </si>
  <si>
    <t>广东豪爽天然保健食品有限公司</t>
  </si>
  <si>
    <t>中国农业银行</t>
  </si>
  <si>
    <t>110110024323</t>
  </si>
  <si>
    <t>连州市金桥社会服务有限公司</t>
  </si>
  <si>
    <t>110110024620</t>
  </si>
  <si>
    <t>连州市华辉木业有限公司</t>
  </si>
  <si>
    <t>沈辉军</t>
  </si>
  <si>
    <t>110110024856</t>
  </si>
  <si>
    <t>110110025638</t>
  </si>
  <si>
    <t>110110025735</t>
  </si>
  <si>
    <t>连州市幸福家园房地产开发有限公司</t>
  </si>
  <si>
    <t>110110026574</t>
  </si>
  <si>
    <t>连州市海斌食品有限公司</t>
  </si>
  <si>
    <t>110110026922</t>
  </si>
  <si>
    <t>110110027709</t>
  </si>
  <si>
    <t>连州市裕丰钙业科技有限公司</t>
  </si>
  <si>
    <t>110110028178</t>
  </si>
  <si>
    <t>中国邮政速递物流股份有限公司广东省连州市分公司</t>
  </si>
  <si>
    <t>中国邮政速递物流股份有限公司清远市分公司</t>
  </si>
  <si>
    <t>110110029051</t>
  </si>
  <si>
    <t>连州市骏成木业有限公司</t>
  </si>
  <si>
    <t>110110030539</t>
  </si>
  <si>
    <t>连州市连胜塑料科技有限责任公司</t>
  </si>
  <si>
    <t>110110034328</t>
  </si>
  <si>
    <t>清远市骏风汽车销售服务有限公司连州分公司</t>
  </si>
  <si>
    <t>110110035522</t>
  </si>
  <si>
    <t>清远中昊新材料科技有限公司</t>
  </si>
  <si>
    <t>中国银行</t>
  </si>
  <si>
    <t>110110035523</t>
  </si>
  <si>
    <t>连州市南昊矿业科技有限公司</t>
  </si>
  <si>
    <t>110110035827</t>
  </si>
  <si>
    <t>110110041464</t>
  </si>
  <si>
    <t>连州市华连金属制品有限公司</t>
  </si>
  <si>
    <t>110110044211</t>
  </si>
  <si>
    <t>清远市清新区万维网络工程有限公司连州分公司</t>
  </si>
  <si>
    <t>刘奕嘉</t>
  </si>
  <si>
    <t>110110045023</t>
  </si>
  <si>
    <t>清远高济百姓大药房医药连锁有限公司连州星子店</t>
  </si>
  <si>
    <t>清远高济百姓大药房医药连锁有限公司</t>
  </si>
  <si>
    <t>110110045743</t>
  </si>
  <si>
    <t>110110045747</t>
  </si>
  <si>
    <t>连州海龙碳酸钙有限公司</t>
  </si>
  <si>
    <t>110110046175</t>
  </si>
  <si>
    <t>110110046530</t>
  </si>
  <si>
    <t>110110046853</t>
  </si>
  <si>
    <t>110110046868</t>
  </si>
  <si>
    <t>110110046869</t>
  </si>
  <si>
    <t>建滔（连州）铜箔有限公司</t>
  </si>
  <si>
    <t>110110046935</t>
  </si>
  <si>
    <t>110110046936</t>
  </si>
  <si>
    <t>110110047615</t>
  </si>
  <si>
    <t>连州金泰玻璃有限公司</t>
  </si>
  <si>
    <t>110110047617</t>
  </si>
  <si>
    <t>清远万国鞋业有限公司</t>
  </si>
  <si>
    <t>110110047943</t>
  </si>
  <si>
    <t>110110050899</t>
  </si>
  <si>
    <t>连州市顺昊运输有限公司</t>
  </si>
  <si>
    <t>110110050946</t>
  </si>
  <si>
    <t>清远高济百姓大药房医药连锁有限公司连州花园新城店</t>
  </si>
  <si>
    <t>110110051092</t>
  </si>
  <si>
    <t>110110051804</t>
  </si>
  <si>
    <t>110110053094</t>
  </si>
  <si>
    <t>连州市晶鑫矿业有限公司</t>
  </si>
  <si>
    <t>110110056526</t>
  </si>
  <si>
    <t>110110060711</t>
  </si>
  <si>
    <t>广东五岭硅灰石有限公司</t>
  </si>
  <si>
    <t>110110062213</t>
  </si>
  <si>
    <t>110110063797</t>
  </si>
  <si>
    <t>110110064364</t>
  </si>
  <si>
    <t>110110064596</t>
  </si>
  <si>
    <t>连州市瑶安大营水电站</t>
  </si>
  <si>
    <t>个体工商户(有雇工的)</t>
  </si>
  <si>
    <t>110110065801</t>
  </si>
  <si>
    <t>连州市粤众佳源食品有限公司</t>
  </si>
  <si>
    <t>611800017233</t>
  </si>
  <si>
    <t>广东诚建建设工程有限公司</t>
  </si>
  <si>
    <t>611800048128</t>
  </si>
  <si>
    <t>清远天诺物业服务有限公司</t>
  </si>
  <si>
    <t>611800057531</t>
  </si>
  <si>
    <t>611800057538</t>
  </si>
  <si>
    <t>611800057541</t>
  </si>
  <si>
    <t>611800058917</t>
  </si>
  <si>
    <t>611800074396</t>
  </si>
  <si>
    <t>连州市盛安机动车检测有限公司</t>
  </si>
  <si>
    <t>611800117775</t>
  </si>
  <si>
    <t>连州市谦成和工程顾问有限公司</t>
  </si>
  <si>
    <t>611800145765</t>
  </si>
  <si>
    <t>连州市润科混凝土有限公司</t>
  </si>
  <si>
    <t>611800153349</t>
  </si>
  <si>
    <t>连州市华创种养专业合作社</t>
  </si>
  <si>
    <t>611800167534</t>
  </si>
  <si>
    <t>连州市时食四季生态农业有限公司</t>
  </si>
  <si>
    <t>611800172854</t>
  </si>
  <si>
    <t>连州市泓晟商品混凝土有限公司</t>
  </si>
  <si>
    <t>611800185700</t>
  </si>
  <si>
    <t>连州市恒生医院有限公司</t>
  </si>
  <si>
    <t>611800474960</t>
  </si>
  <si>
    <t>清远市大周实业开发有限公司</t>
  </si>
  <si>
    <t>611800800538</t>
  </si>
  <si>
    <t>611801656421</t>
  </si>
  <si>
    <t>方直心生活服务集团有限公司清远分公司</t>
  </si>
  <si>
    <t>110110016676</t>
  </si>
  <si>
    <t>中国人寿保险股份有限公司连州市支公司</t>
  </si>
  <si>
    <t>中国人寿保险股份有限公司清远分公司</t>
  </si>
  <si>
    <t>110110025429</t>
  </si>
  <si>
    <t>连州市高山绿稻米业有限公司</t>
  </si>
  <si>
    <t>611800780083</t>
  </si>
  <si>
    <t>连州市御景医药连锁店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</si>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</sst>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31">
    <font>
      <sz val="10"/>
      <name val="Arial"/>
      <charset val="134"/>
    </font>
    <font>
      <sz val="10"/>
      <color theme="1"/>
      <name val="Arial"/>
      <charset val="134"/>
    </font>
    <font>
      <sz val="22"/>
      <name val="仿宋_GB2312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6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9"/>
  <sheetViews>
    <sheetView tabSelected="1" workbookViewId="0">
      <selection activeCell="T3" sqref="T3"/>
    </sheetView>
  </sheetViews>
  <sheetFormatPr defaultColWidth="9" defaultRowHeight="12.75"/>
  <cols>
    <col min="1" max="1" width="4.42857142857143" customWidth="1"/>
    <col min="2" max="2" width="14.8571428571429" customWidth="1"/>
    <col min="3" max="3" width="13.8571428571429" customWidth="1"/>
    <col min="4" max="4" width="4.28571428571429" customWidth="1"/>
    <col min="5" max="6" width="5.57142857142857" customWidth="1"/>
    <col min="7" max="7" width="8.71428571428571" customWidth="1"/>
    <col min="8" max="8" width="10.5714285714286" customWidth="1"/>
    <col min="9" max="9" width="5.42857142857143" customWidth="1"/>
    <col min="10" max="10" width="7.42857142857143" customWidth="1"/>
    <col min="11" max="11" width="7.14285714285714" customWidth="1"/>
    <col min="12" max="12" width="5" customWidth="1"/>
    <col min="13" max="13" width="7.14285714285714" customWidth="1"/>
    <col min="14" max="14" width="11.4285714285714" customWidth="1"/>
    <col min="15" max="15" width="7.14285714285714" customWidth="1"/>
    <col min="16" max="16" width="8.28571428571429" customWidth="1"/>
    <col min="17" max="17" width="6.57142857142857" customWidth="1"/>
  </cols>
  <sheetData>
    <row r="1" ht="27" spans="1:17">
      <c r="A1" s="2" t="s">
        <v>0</v>
      </c>
      <c r="B1" s="2"/>
      <c r="C1" s="2"/>
      <c r="D1" s="2"/>
      <c r="E1" s="2"/>
      <c r="F1" s="3"/>
      <c r="G1" s="2"/>
      <c r="H1" s="3"/>
      <c r="I1" s="2"/>
      <c r="J1" s="3"/>
      <c r="K1" s="3"/>
      <c r="L1" s="2"/>
      <c r="M1" s="2"/>
      <c r="N1" s="2"/>
      <c r="O1" s="2"/>
      <c r="P1" s="2"/>
      <c r="Q1" s="2"/>
    </row>
    <row r="2" ht="20.25" spans="1:17">
      <c r="A2" s="4" t="s">
        <v>1</v>
      </c>
      <c r="B2" s="4"/>
      <c r="C2" s="4"/>
      <c r="D2" s="4"/>
      <c r="E2" s="4"/>
      <c r="F2" s="5"/>
      <c r="G2" s="4"/>
      <c r="H2" s="5"/>
      <c r="I2" s="4"/>
      <c r="J2" s="5"/>
      <c r="K2" s="5"/>
      <c r="L2" s="4"/>
      <c r="M2" s="4" t="s">
        <v>2</v>
      </c>
      <c r="N2" s="19"/>
      <c r="O2" s="19"/>
      <c r="P2" s="19"/>
      <c r="Q2" s="19"/>
    </row>
    <row r="3" ht="141" customHeight="1" spans="1:17">
      <c r="A3" s="6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9" t="s">
        <v>12</v>
      </c>
      <c r="K3" s="9" t="s">
        <v>13</v>
      </c>
      <c r="L3" s="20" t="s">
        <v>14</v>
      </c>
      <c r="M3" s="21" t="s">
        <v>15</v>
      </c>
      <c r="N3" s="21" t="s">
        <v>16</v>
      </c>
      <c r="O3" s="21" t="s">
        <v>17</v>
      </c>
      <c r="P3" s="21" t="s">
        <v>18</v>
      </c>
      <c r="Q3" s="21" t="s">
        <v>19</v>
      </c>
    </row>
    <row r="4" s="1" customFormat="1" ht="46.5" customHeight="1" spans="1:17">
      <c r="A4" s="10">
        <v>1</v>
      </c>
      <c r="B4" s="11" t="s">
        <v>20</v>
      </c>
      <c r="C4" s="11" t="s">
        <v>21</v>
      </c>
      <c r="D4" s="12">
        <v>12</v>
      </c>
      <c r="E4" s="10">
        <v>36</v>
      </c>
      <c r="F4" s="13">
        <v>3</v>
      </c>
      <c r="G4" s="10">
        <v>543.96</v>
      </c>
      <c r="H4" s="14">
        <f t="shared" ref="H4:H9" si="0">G4*0.9</f>
        <v>489.564</v>
      </c>
      <c r="I4" s="11" t="s">
        <v>22</v>
      </c>
      <c r="J4" s="22">
        <v>0</v>
      </c>
      <c r="K4" s="23" t="s">
        <v>23</v>
      </c>
      <c r="L4" s="11" t="s">
        <v>24</v>
      </c>
      <c r="M4" s="11" t="s">
        <v>25</v>
      </c>
      <c r="N4" s="24" t="s">
        <v>26</v>
      </c>
      <c r="O4" s="11" t="s">
        <v>27</v>
      </c>
      <c r="P4" s="10">
        <v>543.96</v>
      </c>
      <c r="Q4" s="10">
        <v>36</v>
      </c>
    </row>
    <row r="5" s="1" customFormat="1" ht="51" customHeight="1" spans="1:17">
      <c r="A5" s="10">
        <v>2</v>
      </c>
      <c r="B5" s="11" t="s">
        <v>28</v>
      </c>
      <c r="C5" s="11" t="s">
        <v>29</v>
      </c>
      <c r="D5" s="12">
        <v>12</v>
      </c>
      <c r="E5" s="10">
        <v>296</v>
      </c>
      <c r="F5" s="13">
        <v>24.6666666666667</v>
      </c>
      <c r="G5" s="10">
        <v>4473.36</v>
      </c>
      <c r="H5" s="14">
        <f t="shared" si="0"/>
        <v>4026.024</v>
      </c>
      <c r="I5" s="11" t="s">
        <v>22</v>
      </c>
      <c r="J5" s="22">
        <v>0</v>
      </c>
      <c r="K5" s="23" t="s">
        <v>23</v>
      </c>
      <c r="L5" s="11" t="s">
        <v>24</v>
      </c>
      <c r="M5" s="11" t="s">
        <v>25</v>
      </c>
      <c r="N5" s="11" t="s">
        <v>29</v>
      </c>
      <c r="O5" s="11" t="s">
        <v>27</v>
      </c>
      <c r="P5" s="10">
        <v>4473.36</v>
      </c>
      <c r="Q5" s="10">
        <v>296</v>
      </c>
    </row>
    <row r="6" s="1" customFormat="1" ht="63" customHeight="1" spans="1:17">
      <c r="A6" s="10">
        <v>3</v>
      </c>
      <c r="B6" s="11" t="s">
        <v>30</v>
      </c>
      <c r="C6" s="11" t="s">
        <v>31</v>
      </c>
      <c r="D6" s="12">
        <v>12</v>
      </c>
      <c r="E6" s="10">
        <v>530</v>
      </c>
      <c r="F6" s="13">
        <v>44.1666666666667</v>
      </c>
      <c r="G6" s="10">
        <v>22974.74</v>
      </c>
      <c r="H6" s="14">
        <f t="shared" si="0"/>
        <v>20677.266</v>
      </c>
      <c r="I6" s="11" t="s">
        <v>22</v>
      </c>
      <c r="J6" s="22">
        <v>0</v>
      </c>
      <c r="K6" s="14" t="s">
        <v>32</v>
      </c>
      <c r="L6" s="11" t="s">
        <v>24</v>
      </c>
      <c r="M6" s="11" t="s">
        <v>25</v>
      </c>
      <c r="N6" s="11" t="s">
        <v>31</v>
      </c>
      <c r="O6" s="11" t="s">
        <v>33</v>
      </c>
      <c r="P6" s="10">
        <v>22974.74</v>
      </c>
      <c r="Q6" s="10">
        <v>530</v>
      </c>
    </row>
    <row r="7" s="1" customFormat="1" ht="48" customHeight="1" spans="1:17">
      <c r="A7" s="10">
        <v>4</v>
      </c>
      <c r="B7" s="11" t="s">
        <v>34</v>
      </c>
      <c r="C7" s="11" t="s">
        <v>35</v>
      </c>
      <c r="D7" s="12">
        <v>12</v>
      </c>
      <c r="E7" s="10">
        <v>180</v>
      </c>
      <c r="F7" s="13">
        <v>15</v>
      </c>
      <c r="G7" s="10">
        <v>3556.8</v>
      </c>
      <c r="H7" s="14">
        <f t="shared" si="0"/>
        <v>3201.12</v>
      </c>
      <c r="I7" s="12">
        <v>1</v>
      </c>
      <c r="J7" s="22">
        <v>0.0666666666666667</v>
      </c>
      <c r="K7" s="23" t="s">
        <v>23</v>
      </c>
      <c r="L7" s="11" t="s">
        <v>24</v>
      </c>
      <c r="M7" s="11" t="s">
        <v>25</v>
      </c>
      <c r="N7" s="11" t="s">
        <v>36</v>
      </c>
      <c r="O7" s="11" t="s">
        <v>37</v>
      </c>
      <c r="P7" s="10">
        <v>3556.8</v>
      </c>
      <c r="Q7" s="10">
        <v>180</v>
      </c>
    </row>
    <row r="8" s="1" customFormat="1" ht="48" customHeight="1" spans="1:17">
      <c r="A8" s="10">
        <v>5</v>
      </c>
      <c r="B8" s="11" t="s">
        <v>38</v>
      </c>
      <c r="C8" s="11" t="s">
        <v>35</v>
      </c>
      <c r="D8" s="12">
        <v>12</v>
      </c>
      <c r="E8" s="10">
        <v>911</v>
      </c>
      <c r="F8" s="13">
        <v>75.9166666666667</v>
      </c>
      <c r="G8" s="10">
        <v>18001.36</v>
      </c>
      <c r="H8" s="14">
        <f t="shared" si="0"/>
        <v>16201.224</v>
      </c>
      <c r="I8" s="12">
        <v>2</v>
      </c>
      <c r="J8" s="22">
        <v>0.026344676180022</v>
      </c>
      <c r="K8" s="14" t="s">
        <v>32</v>
      </c>
      <c r="L8" s="11" t="s">
        <v>24</v>
      </c>
      <c r="M8" s="11" t="s">
        <v>25</v>
      </c>
      <c r="N8" s="11" t="s">
        <v>36</v>
      </c>
      <c r="O8" s="11" t="s">
        <v>37</v>
      </c>
      <c r="P8" s="10">
        <v>18001.36</v>
      </c>
      <c r="Q8" s="10">
        <v>911</v>
      </c>
    </row>
    <row r="9" s="1" customFormat="1" ht="61" customHeight="1" spans="1:17">
      <c r="A9" s="10">
        <v>6</v>
      </c>
      <c r="B9" s="11" t="s">
        <v>39</v>
      </c>
      <c r="C9" s="11" t="s">
        <v>40</v>
      </c>
      <c r="D9" s="12">
        <v>12</v>
      </c>
      <c r="E9" s="10">
        <v>132</v>
      </c>
      <c r="F9" s="13">
        <v>11</v>
      </c>
      <c r="G9" s="10">
        <v>4294.6</v>
      </c>
      <c r="H9" s="14">
        <f t="shared" si="0"/>
        <v>3865.14</v>
      </c>
      <c r="I9" s="11" t="s">
        <v>22</v>
      </c>
      <c r="J9" s="22">
        <v>0</v>
      </c>
      <c r="K9" s="23" t="s">
        <v>23</v>
      </c>
      <c r="L9" s="11" t="s">
        <v>24</v>
      </c>
      <c r="M9" s="11" t="s">
        <v>25</v>
      </c>
      <c r="N9" s="11" t="s">
        <v>41</v>
      </c>
      <c r="O9" s="11" t="s">
        <v>37</v>
      </c>
      <c r="P9" s="10">
        <v>4294.6</v>
      </c>
      <c r="Q9" s="10">
        <v>132</v>
      </c>
    </row>
    <row r="10" s="1" customFormat="1" ht="48" customHeight="1" spans="1:17">
      <c r="A10" s="10">
        <v>7</v>
      </c>
      <c r="B10" s="11" t="s">
        <v>42</v>
      </c>
      <c r="C10" s="11" t="s">
        <v>43</v>
      </c>
      <c r="D10" s="12">
        <v>12</v>
      </c>
      <c r="E10" s="10">
        <v>216</v>
      </c>
      <c r="F10" s="13">
        <v>18</v>
      </c>
      <c r="G10" s="10">
        <v>18261.78</v>
      </c>
      <c r="H10" s="15">
        <f>G10*0.3</f>
        <v>5478.534</v>
      </c>
      <c r="I10" s="11" t="s">
        <v>22</v>
      </c>
      <c r="J10" s="22">
        <v>0</v>
      </c>
      <c r="K10" s="23" t="s">
        <v>23</v>
      </c>
      <c r="L10" s="11" t="s">
        <v>24</v>
      </c>
      <c r="M10" s="11" t="s">
        <v>44</v>
      </c>
      <c r="N10" s="11" t="s">
        <v>45</v>
      </c>
      <c r="O10" s="11" t="s">
        <v>37</v>
      </c>
      <c r="P10" s="10">
        <v>18261.78</v>
      </c>
      <c r="Q10" s="10">
        <v>216</v>
      </c>
    </row>
    <row r="11" s="1" customFormat="1" ht="63" customHeight="1" spans="1:17">
      <c r="A11" s="10">
        <v>8</v>
      </c>
      <c r="B11" s="11" t="s">
        <v>46</v>
      </c>
      <c r="C11" s="11" t="s">
        <v>31</v>
      </c>
      <c r="D11" s="12">
        <v>12</v>
      </c>
      <c r="E11" s="10">
        <v>400</v>
      </c>
      <c r="F11" s="13">
        <v>33.3333333333333</v>
      </c>
      <c r="G11" s="16">
        <v>16762.38</v>
      </c>
      <c r="H11" s="14">
        <f>G11*0.9</f>
        <v>15086.142</v>
      </c>
      <c r="I11" s="11" t="s">
        <v>22</v>
      </c>
      <c r="J11" s="22">
        <v>0</v>
      </c>
      <c r="K11" s="14" t="s">
        <v>32</v>
      </c>
      <c r="L11" s="11" t="s">
        <v>24</v>
      </c>
      <c r="M11" s="11" t="s">
        <v>25</v>
      </c>
      <c r="N11" s="11" t="s">
        <v>31</v>
      </c>
      <c r="O11" s="11" t="s">
        <v>33</v>
      </c>
      <c r="P11" s="16">
        <v>16762.38</v>
      </c>
      <c r="Q11" s="10">
        <v>400</v>
      </c>
    </row>
    <row r="12" s="1" customFormat="1" ht="57" customHeight="1" spans="1:17">
      <c r="A12" s="10">
        <v>9</v>
      </c>
      <c r="B12" s="11" t="s">
        <v>47</v>
      </c>
      <c r="C12" s="11" t="s">
        <v>43</v>
      </c>
      <c r="D12" s="12">
        <v>12</v>
      </c>
      <c r="E12" s="10">
        <v>192</v>
      </c>
      <c r="F12" s="13">
        <v>16</v>
      </c>
      <c r="G12" s="10">
        <v>14604.6</v>
      </c>
      <c r="H12" s="15">
        <f>G12*0.3</f>
        <v>4381.38</v>
      </c>
      <c r="I12" s="11" t="s">
        <v>22</v>
      </c>
      <c r="J12" s="22">
        <v>0</v>
      </c>
      <c r="K12" s="23" t="s">
        <v>23</v>
      </c>
      <c r="L12" s="11" t="s">
        <v>24</v>
      </c>
      <c r="M12" s="11" t="s">
        <v>44</v>
      </c>
      <c r="N12" s="11" t="s">
        <v>45</v>
      </c>
      <c r="O12" s="11" t="s">
        <v>37</v>
      </c>
      <c r="P12" s="10">
        <v>14604.6</v>
      </c>
      <c r="Q12" s="10">
        <v>192</v>
      </c>
    </row>
    <row r="13" s="1" customFormat="1" ht="56" customHeight="1" spans="1:17">
      <c r="A13" s="10">
        <v>10</v>
      </c>
      <c r="B13" s="11" t="s">
        <v>48</v>
      </c>
      <c r="C13" s="11" t="s">
        <v>49</v>
      </c>
      <c r="D13" s="12">
        <v>12</v>
      </c>
      <c r="E13" s="10">
        <v>816</v>
      </c>
      <c r="F13" s="13">
        <v>68</v>
      </c>
      <c r="G13" s="10">
        <v>12329.76</v>
      </c>
      <c r="H13" s="14">
        <f t="shared" ref="H13:H25" si="1">G13*0.9</f>
        <v>11096.784</v>
      </c>
      <c r="I13" s="12">
        <v>1</v>
      </c>
      <c r="J13" s="22">
        <v>0.0147058823529412</v>
      </c>
      <c r="K13" s="14" t="s">
        <v>32</v>
      </c>
      <c r="L13" s="11" t="s">
        <v>24</v>
      </c>
      <c r="M13" s="11" t="s">
        <v>25</v>
      </c>
      <c r="N13" s="11" t="s">
        <v>49</v>
      </c>
      <c r="O13" s="11" t="s">
        <v>27</v>
      </c>
      <c r="P13" s="10">
        <v>12329.76</v>
      </c>
      <c r="Q13" s="10">
        <v>816</v>
      </c>
    </row>
    <row r="14" s="1" customFormat="1" ht="55" customHeight="1" spans="1:17">
      <c r="A14" s="10">
        <v>11</v>
      </c>
      <c r="B14" s="11" t="s">
        <v>50</v>
      </c>
      <c r="C14" s="11" t="s">
        <v>51</v>
      </c>
      <c r="D14" s="12">
        <v>12</v>
      </c>
      <c r="E14" s="10">
        <v>3558</v>
      </c>
      <c r="F14" s="13">
        <v>296.5</v>
      </c>
      <c r="G14" s="10">
        <v>53761.38</v>
      </c>
      <c r="H14" s="14">
        <f t="shared" si="1"/>
        <v>48385.242</v>
      </c>
      <c r="I14" s="11" t="s">
        <v>22</v>
      </c>
      <c r="J14" s="22">
        <v>0</v>
      </c>
      <c r="K14" s="14" t="s">
        <v>32</v>
      </c>
      <c r="L14" s="11" t="s">
        <v>24</v>
      </c>
      <c r="M14" s="11" t="s">
        <v>25</v>
      </c>
      <c r="N14" s="11" t="s">
        <v>51</v>
      </c>
      <c r="O14" s="11" t="s">
        <v>27</v>
      </c>
      <c r="P14" s="10">
        <v>53761.38</v>
      </c>
      <c r="Q14" s="10">
        <v>3558</v>
      </c>
    </row>
    <row r="15" s="1" customFormat="1" ht="42" customHeight="1" spans="1:17">
      <c r="A15" s="10">
        <v>12</v>
      </c>
      <c r="B15" s="11" t="s">
        <v>52</v>
      </c>
      <c r="C15" s="11" t="s">
        <v>53</v>
      </c>
      <c r="D15" s="12">
        <v>12</v>
      </c>
      <c r="E15" s="10">
        <v>182</v>
      </c>
      <c r="F15" s="13">
        <v>15.0833333333333</v>
      </c>
      <c r="G15" s="10">
        <v>2768.22</v>
      </c>
      <c r="H15" s="14">
        <f t="shared" si="1"/>
        <v>2491.398</v>
      </c>
      <c r="I15" s="11" t="s">
        <v>22</v>
      </c>
      <c r="J15" s="22">
        <v>0</v>
      </c>
      <c r="K15" s="23" t="s">
        <v>23</v>
      </c>
      <c r="L15" s="11" t="s">
        <v>24</v>
      </c>
      <c r="M15" s="11" t="s">
        <v>25</v>
      </c>
      <c r="N15" s="11" t="s">
        <v>53</v>
      </c>
      <c r="O15" s="11" t="s">
        <v>54</v>
      </c>
      <c r="P15" s="10">
        <v>2768.22</v>
      </c>
      <c r="Q15" s="10">
        <v>182</v>
      </c>
    </row>
    <row r="16" s="1" customFormat="1" ht="58" customHeight="1" spans="1:17">
      <c r="A16" s="10">
        <v>13</v>
      </c>
      <c r="B16" s="11" t="s">
        <v>55</v>
      </c>
      <c r="C16" s="11" t="s">
        <v>51</v>
      </c>
      <c r="D16" s="12">
        <v>12</v>
      </c>
      <c r="E16" s="10">
        <v>93</v>
      </c>
      <c r="F16" s="13">
        <v>7.75</v>
      </c>
      <c r="G16" s="10">
        <v>1405.23</v>
      </c>
      <c r="H16" s="14">
        <f t="shared" si="1"/>
        <v>1264.707</v>
      </c>
      <c r="I16" s="11" t="s">
        <v>22</v>
      </c>
      <c r="J16" s="22">
        <v>0</v>
      </c>
      <c r="K16" s="23" t="s">
        <v>23</v>
      </c>
      <c r="L16" s="11" t="s">
        <v>24</v>
      </c>
      <c r="M16" s="11" t="s">
        <v>25</v>
      </c>
      <c r="N16" s="11" t="s">
        <v>51</v>
      </c>
      <c r="O16" s="11" t="s">
        <v>27</v>
      </c>
      <c r="P16" s="10">
        <v>1405.23</v>
      </c>
      <c r="Q16" s="10">
        <v>93</v>
      </c>
    </row>
    <row r="17" s="1" customFormat="1" ht="51" customHeight="1" spans="1:17">
      <c r="A17" s="10">
        <v>14</v>
      </c>
      <c r="B17" s="11" t="s">
        <v>56</v>
      </c>
      <c r="C17" s="11" t="s">
        <v>57</v>
      </c>
      <c r="D17" s="12">
        <v>12</v>
      </c>
      <c r="E17" s="10">
        <v>513</v>
      </c>
      <c r="F17" s="13">
        <v>42.75</v>
      </c>
      <c r="G17" s="10">
        <v>10151.26</v>
      </c>
      <c r="H17" s="14">
        <f t="shared" si="1"/>
        <v>9136.134</v>
      </c>
      <c r="I17" s="12">
        <v>1</v>
      </c>
      <c r="J17" s="22">
        <v>0.0233918128654971</v>
      </c>
      <c r="K17" s="14" t="s">
        <v>32</v>
      </c>
      <c r="L17" s="11" t="s">
        <v>24</v>
      </c>
      <c r="M17" s="11" t="s">
        <v>25</v>
      </c>
      <c r="N17" s="11" t="s">
        <v>57</v>
      </c>
      <c r="O17" s="11" t="s">
        <v>58</v>
      </c>
      <c r="P17" s="10">
        <v>10151.26</v>
      </c>
      <c r="Q17" s="10">
        <v>513</v>
      </c>
    </row>
    <row r="18" s="1" customFormat="1" ht="52" customHeight="1" spans="1:17">
      <c r="A18" s="10">
        <v>15</v>
      </c>
      <c r="B18" s="11" t="s">
        <v>59</v>
      </c>
      <c r="C18" s="11" t="s">
        <v>60</v>
      </c>
      <c r="D18" s="12">
        <v>12</v>
      </c>
      <c r="E18" s="10">
        <v>58</v>
      </c>
      <c r="F18" s="13">
        <v>4.83333333333333</v>
      </c>
      <c r="G18" s="10">
        <v>2052.42</v>
      </c>
      <c r="H18" s="14">
        <f t="shared" si="1"/>
        <v>1847.178</v>
      </c>
      <c r="I18" s="11" t="s">
        <v>22</v>
      </c>
      <c r="J18" s="22">
        <v>0</v>
      </c>
      <c r="K18" s="23" t="s">
        <v>23</v>
      </c>
      <c r="L18" s="11" t="s">
        <v>24</v>
      </c>
      <c r="M18" s="11" t="s">
        <v>25</v>
      </c>
      <c r="N18" s="11" t="s">
        <v>60</v>
      </c>
      <c r="O18" s="11" t="s">
        <v>27</v>
      </c>
      <c r="P18" s="10">
        <v>2052.42</v>
      </c>
      <c r="Q18" s="10">
        <v>58</v>
      </c>
    </row>
    <row r="19" s="1" customFormat="1" ht="45" customHeight="1" spans="1:17">
      <c r="A19" s="10">
        <v>16</v>
      </c>
      <c r="B19" s="11" t="s">
        <v>61</v>
      </c>
      <c r="C19" s="11" t="s">
        <v>62</v>
      </c>
      <c r="D19" s="12">
        <v>12</v>
      </c>
      <c r="E19" s="10">
        <v>12</v>
      </c>
      <c r="F19" s="13">
        <v>1</v>
      </c>
      <c r="G19" s="10">
        <v>181.32</v>
      </c>
      <c r="H19" s="14">
        <f t="shared" si="1"/>
        <v>163.188</v>
      </c>
      <c r="I19" s="11" t="s">
        <v>22</v>
      </c>
      <c r="J19" s="22">
        <v>0</v>
      </c>
      <c r="K19" s="23" t="s">
        <v>23</v>
      </c>
      <c r="L19" s="11" t="s">
        <v>24</v>
      </c>
      <c r="M19" s="11" t="s">
        <v>25</v>
      </c>
      <c r="N19" s="24" t="s">
        <v>63</v>
      </c>
      <c r="O19" s="11" t="s">
        <v>27</v>
      </c>
      <c r="P19" s="10">
        <v>181.32</v>
      </c>
      <c r="Q19" s="10">
        <v>12</v>
      </c>
    </row>
    <row r="20" s="1" customFormat="1" ht="50" customHeight="1" spans="1:17">
      <c r="A20" s="10">
        <v>17</v>
      </c>
      <c r="B20" s="11" t="s">
        <v>64</v>
      </c>
      <c r="C20" s="11" t="s">
        <v>60</v>
      </c>
      <c r="D20" s="12">
        <v>12</v>
      </c>
      <c r="E20" s="10">
        <v>1325</v>
      </c>
      <c r="F20" s="13">
        <v>110.416666666667</v>
      </c>
      <c r="G20" s="10">
        <v>32357.2</v>
      </c>
      <c r="H20" s="14">
        <f t="shared" si="1"/>
        <v>29121.48</v>
      </c>
      <c r="I20" s="12">
        <v>2</v>
      </c>
      <c r="J20" s="22">
        <v>0.0181132075471698</v>
      </c>
      <c r="K20" s="14" t="s">
        <v>32</v>
      </c>
      <c r="L20" s="11" t="s">
        <v>24</v>
      </c>
      <c r="M20" s="11" t="s">
        <v>25</v>
      </c>
      <c r="N20" s="11" t="s">
        <v>60</v>
      </c>
      <c r="O20" s="11" t="s">
        <v>27</v>
      </c>
      <c r="P20" s="10">
        <v>32357.2</v>
      </c>
      <c r="Q20" s="10">
        <v>1325</v>
      </c>
    </row>
    <row r="21" s="1" customFormat="1" ht="53" customHeight="1" spans="1:17">
      <c r="A21" s="10">
        <v>18</v>
      </c>
      <c r="B21" s="11" t="s">
        <v>65</v>
      </c>
      <c r="C21" s="11" t="s">
        <v>60</v>
      </c>
      <c r="D21" s="12">
        <v>12</v>
      </c>
      <c r="E21" s="17">
        <v>862</v>
      </c>
      <c r="F21" s="13">
        <v>71.8333333333333</v>
      </c>
      <c r="G21" s="17">
        <v>21116.14</v>
      </c>
      <c r="H21" s="14">
        <f t="shared" si="1"/>
        <v>19004.526</v>
      </c>
      <c r="I21" s="12">
        <v>1</v>
      </c>
      <c r="J21" s="22">
        <v>0.0139211136890951</v>
      </c>
      <c r="K21" s="14" t="s">
        <v>32</v>
      </c>
      <c r="L21" s="11" t="s">
        <v>24</v>
      </c>
      <c r="M21" s="11" t="s">
        <v>25</v>
      </c>
      <c r="N21" s="11" t="s">
        <v>60</v>
      </c>
      <c r="O21" s="11" t="s">
        <v>27</v>
      </c>
      <c r="P21" s="17">
        <v>21116.14</v>
      </c>
      <c r="Q21" s="17">
        <v>862</v>
      </c>
    </row>
    <row r="22" s="1" customFormat="1" ht="55" customHeight="1" spans="1:17">
      <c r="A22" s="10">
        <v>19</v>
      </c>
      <c r="B22" s="11" t="s">
        <v>66</v>
      </c>
      <c r="C22" s="11" t="s">
        <v>67</v>
      </c>
      <c r="D22" s="12">
        <v>12</v>
      </c>
      <c r="E22" s="10">
        <v>17</v>
      </c>
      <c r="F22" s="13">
        <v>1.41666666666667</v>
      </c>
      <c r="G22" s="10">
        <v>256.87</v>
      </c>
      <c r="H22" s="14">
        <f t="shared" si="1"/>
        <v>231.183</v>
      </c>
      <c r="I22" s="11" t="s">
        <v>22</v>
      </c>
      <c r="J22" s="22">
        <v>0</v>
      </c>
      <c r="K22" s="23" t="s">
        <v>23</v>
      </c>
      <c r="L22" s="11" t="s">
        <v>24</v>
      </c>
      <c r="M22" s="11" t="s">
        <v>25</v>
      </c>
      <c r="N22" s="11" t="s">
        <v>67</v>
      </c>
      <c r="O22" s="11" t="s">
        <v>27</v>
      </c>
      <c r="P22" s="10">
        <v>256.87</v>
      </c>
      <c r="Q22" s="10">
        <v>17</v>
      </c>
    </row>
    <row r="23" s="1" customFormat="1" ht="46.5" customHeight="1" spans="1:17">
      <c r="A23" s="10">
        <v>20</v>
      </c>
      <c r="B23" s="11" t="s">
        <v>68</v>
      </c>
      <c r="C23" s="11" t="s">
        <v>69</v>
      </c>
      <c r="D23" s="12">
        <v>12</v>
      </c>
      <c r="E23" s="10">
        <v>24</v>
      </c>
      <c r="F23" s="13">
        <v>2</v>
      </c>
      <c r="G23" s="10">
        <v>576</v>
      </c>
      <c r="H23" s="14">
        <f t="shared" si="1"/>
        <v>518.4</v>
      </c>
      <c r="I23" s="11" t="s">
        <v>22</v>
      </c>
      <c r="J23" s="22">
        <v>0</v>
      </c>
      <c r="K23" s="23" t="s">
        <v>23</v>
      </c>
      <c r="L23" s="11" t="s">
        <v>24</v>
      </c>
      <c r="M23" s="11" t="s">
        <v>25</v>
      </c>
      <c r="N23" s="11" t="s">
        <v>69</v>
      </c>
      <c r="O23" s="11" t="s">
        <v>27</v>
      </c>
      <c r="P23" s="10">
        <v>576</v>
      </c>
      <c r="Q23" s="10">
        <v>24</v>
      </c>
    </row>
    <row r="24" s="1" customFormat="1" ht="52" customHeight="1" spans="1:17">
      <c r="A24" s="10">
        <v>21</v>
      </c>
      <c r="B24" s="11" t="s">
        <v>70</v>
      </c>
      <c r="C24" s="11" t="s">
        <v>60</v>
      </c>
      <c r="D24" s="12">
        <v>12</v>
      </c>
      <c r="E24" s="10">
        <v>1130</v>
      </c>
      <c r="F24" s="13">
        <v>94.1666666666667</v>
      </c>
      <c r="G24" s="10">
        <v>27481</v>
      </c>
      <c r="H24" s="14">
        <f t="shared" si="1"/>
        <v>24732.9</v>
      </c>
      <c r="I24" s="12">
        <v>1</v>
      </c>
      <c r="J24" s="22">
        <v>0.0106194690265487</v>
      </c>
      <c r="K24" s="14" t="s">
        <v>32</v>
      </c>
      <c r="L24" s="11" t="s">
        <v>24</v>
      </c>
      <c r="M24" s="11" t="s">
        <v>25</v>
      </c>
      <c r="N24" s="11" t="s">
        <v>60</v>
      </c>
      <c r="O24" s="11" t="s">
        <v>27</v>
      </c>
      <c r="P24" s="10">
        <v>27481</v>
      </c>
      <c r="Q24" s="10">
        <v>1130</v>
      </c>
    </row>
    <row r="25" s="1" customFormat="1" ht="54" customHeight="1" spans="1:17">
      <c r="A25" s="10">
        <v>22</v>
      </c>
      <c r="B25" s="11" t="s">
        <v>71</v>
      </c>
      <c r="C25" s="11" t="s">
        <v>72</v>
      </c>
      <c r="D25" s="12">
        <v>12</v>
      </c>
      <c r="E25" s="10">
        <v>12</v>
      </c>
      <c r="F25" s="13">
        <v>1</v>
      </c>
      <c r="G25" s="10">
        <v>350.88</v>
      </c>
      <c r="H25" s="14">
        <f t="shared" si="1"/>
        <v>315.792</v>
      </c>
      <c r="I25" s="11" t="s">
        <v>22</v>
      </c>
      <c r="J25" s="22">
        <v>0</v>
      </c>
      <c r="K25" s="23" t="s">
        <v>23</v>
      </c>
      <c r="L25" s="11" t="s">
        <v>24</v>
      </c>
      <c r="M25" s="11" t="s">
        <v>25</v>
      </c>
      <c r="N25" s="11" t="s">
        <v>72</v>
      </c>
      <c r="O25" s="11" t="s">
        <v>27</v>
      </c>
      <c r="P25" s="10">
        <v>350.88</v>
      </c>
      <c r="Q25" s="10">
        <v>12</v>
      </c>
    </row>
    <row r="26" s="1" customFormat="1" ht="70" customHeight="1" spans="1:17">
      <c r="A26" s="10">
        <v>23</v>
      </c>
      <c r="B26" s="11" t="s">
        <v>73</v>
      </c>
      <c r="C26" s="11" t="s">
        <v>74</v>
      </c>
      <c r="D26" s="12">
        <v>12</v>
      </c>
      <c r="E26" s="17">
        <v>39</v>
      </c>
      <c r="F26" s="13">
        <v>3</v>
      </c>
      <c r="G26" s="17">
        <v>2020.26</v>
      </c>
      <c r="H26" s="15">
        <f>G26*0.3</f>
        <v>606.078</v>
      </c>
      <c r="I26" s="11" t="s">
        <v>22</v>
      </c>
      <c r="J26" s="22">
        <v>0</v>
      </c>
      <c r="K26" s="23" t="s">
        <v>23</v>
      </c>
      <c r="L26" s="11" t="s">
        <v>24</v>
      </c>
      <c r="M26" s="11" t="s">
        <v>44</v>
      </c>
      <c r="N26" s="11" t="s">
        <v>75</v>
      </c>
      <c r="O26" s="11" t="s">
        <v>58</v>
      </c>
      <c r="P26" s="17">
        <v>2020.26</v>
      </c>
      <c r="Q26" s="17">
        <v>39</v>
      </c>
    </row>
    <row r="27" s="1" customFormat="1" ht="46.5" customHeight="1" spans="1:17">
      <c r="A27" s="10">
        <v>24</v>
      </c>
      <c r="B27" s="11" t="s">
        <v>76</v>
      </c>
      <c r="C27" s="11" t="s">
        <v>77</v>
      </c>
      <c r="D27" s="12">
        <v>12</v>
      </c>
      <c r="E27" s="10">
        <v>24</v>
      </c>
      <c r="F27" s="13">
        <v>2</v>
      </c>
      <c r="G27" s="10">
        <v>362.64</v>
      </c>
      <c r="H27" s="14">
        <f t="shared" ref="H27:H34" si="2">G27*0.9</f>
        <v>326.376</v>
      </c>
      <c r="I27" s="11" t="s">
        <v>22</v>
      </c>
      <c r="J27" s="22">
        <v>0</v>
      </c>
      <c r="K27" s="23" t="s">
        <v>23</v>
      </c>
      <c r="L27" s="11" t="s">
        <v>24</v>
      </c>
      <c r="M27" s="11" t="s">
        <v>25</v>
      </c>
      <c r="N27" s="11" t="s">
        <v>77</v>
      </c>
      <c r="O27" s="11" t="s">
        <v>27</v>
      </c>
      <c r="P27" s="10">
        <v>362.64</v>
      </c>
      <c r="Q27" s="10">
        <v>24</v>
      </c>
    </row>
    <row r="28" s="1" customFormat="1" ht="56" customHeight="1" spans="1:17">
      <c r="A28" s="10">
        <v>25</v>
      </c>
      <c r="B28" s="11" t="s">
        <v>78</v>
      </c>
      <c r="C28" s="11" t="s">
        <v>79</v>
      </c>
      <c r="D28" s="12">
        <v>12</v>
      </c>
      <c r="E28" s="10">
        <v>60</v>
      </c>
      <c r="F28" s="13">
        <v>5</v>
      </c>
      <c r="G28" s="10">
        <v>906.6</v>
      </c>
      <c r="H28" s="14">
        <f t="shared" si="2"/>
        <v>815.94</v>
      </c>
      <c r="I28" s="11" t="s">
        <v>22</v>
      </c>
      <c r="J28" s="22">
        <v>0</v>
      </c>
      <c r="K28" s="23" t="s">
        <v>23</v>
      </c>
      <c r="L28" s="11" t="s">
        <v>24</v>
      </c>
      <c r="M28" s="11" t="s">
        <v>25</v>
      </c>
      <c r="N28" s="11" t="s">
        <v>79</v>
      </c>
      <c r="O28" s="11" t="s">
        <v>37</v>
      </c>
      <c r="P28" s="10">
        <v>906.6</v>
      </c>
      <c r="Q28" s="10">
        <v>60</v>
      </c>
    </row>
    <row r="29" s="1" customFormat="1" ht="73" customHeight="1" spans="1:17">
      <c r="A29" s="10">
        <v>26</v>
      </c>
      <c r="B29" s="11" t="s">
        <v>80</v>
      </c>
      <c r="C29" s="11" t="s">
        <v>81</v>
      </c>
      <c r="D29" s="12">
        <v>12</v>
      </c>
      <c r="E29" s="10">
        <v>84</v>
      </c>
      <c r="F29" s="13">
        <v>7</v>
      </c>
      <c r="G29" s="10">
        <v>1269.48</v>
      </c>
      <c r="H29" s="14">
        <f t="shared" si="2"/>
        <v>1142.532</v>
      </c>
      <c r="I29" s="11" t="s">
        <v>22</v>
      </c>
      <c r="J29" s="22">
        <v>0</v>
      </c>
      <c r="K29" s="23" t="s">
        <v>23</v>
      </c>
      <c r="L29" s="11" t="s">
        <v>24</v>
      </c>
      <c r="M29" s="11" t="s">
        <v>25</v>
      </c>
      <c r="N29" s="11" t="s">
        <v>81</v>
      </c>
      <c r="O29" s="11" t="s">
        <v>37</v>
      </c>
      <c r="P29" s="10">
        <v>1269.48</v>
      </c>
      <c r="Q29" s="10">
        <v>84</v>
      </c>
    </row>
    <row r="30" s="1" customFormat="1" ht="46.5" customHeight="1" spans="1:17">
      <c r="A30" s="10">
        <v>27</v>
      </c>
      <c r="B30" s="11" t="s">
        <v>82</v>
      </c>
      <c r="C30" s="11" t="s">
        <v>83</v>
      </c>
      <c r="D30" s="12">
        <v>12</v>
      </c>
      <c r="E30" s="10">
        <v>620</v>
      </c>
      <c r="F30" s="13">
        <v>51.6666666666667</v>
      </c>
      <c r="G30" s="10">
        <v>10837.97</v>
      </c>
      <c r="H30" s="14">
        <f t="shared" si="2"/>
        <v>9754.173</v>
      </c>
      <c r="I30" s="12">
        <v>1</v>
      </c>
      <c r="J30" s="22">
        <v>0.0193548387096774</v>
      </c>
      <c r="K30" s="14" t="s">
        <v>32</v>
      </c>
      <c r="L30" s="11" t="s">
        <v>24</v>
      </c>
      <c r="M30" s="11" t="s">
        <v>25</v>
      </c>
      <c r="N30" s="25" t="s">
        <v>83</v>
      </c>
      <c r="O30" s="11" t="s">
        <v>84</v>
      </c>
      <c r="P30" s="10">
        <v>10837.97</v>
      </c>
      <c r="Q30" s="10">
        <v>620</v>
      </c>
    </row>
    <row r="31" s="1" customFormat="1" ht="53" customHeight="1" spans="1:17">
      <c r="A31" s="10">
        <v>28</v>
      </c>
      <c r="B31" s="11" t="s">
        <v>85</v>
      </c>
      <c r="C31" s="11" t="s">
        <v>86</v>
      </c>
      <c r="D31" s="12">
        <v>12</v>
      </c>
      <c r="E31" s="10">
        <v>174</v>
      </c>
      <c r="F31" s="13">
        <v>14.4166666666667</v>
      </c>
      <c r="G31" s="10">
        <v>2684.94</v>
      </c>
      <c r="H31" s="14">
        <f t="shared" si="2"/>
        <v>2416.446</v>
      </c>
      <c r="I31" s="11" t="s">
        <v>22</v>
      </c>
      <c r="J31" s="22">
        <v>0</v>
      </c>
      <c r="K31" s="23" t="s">
        <v>23</v>
      </c>
      <c r="L31" s="11" t="s">
        <v>24</v>
      </c>
      <c r="M31" s="11" t="s">
        <v>25</v>
      </c>
      <c r="N31" s="11" t="s">
        <v>86</v>
      </c>
      <c r="O31" s="11" t="s">
        <v>54</v>
      </c>
      <c r="P31" s="10">
        <v>2684.94</v>
      </c>
      <c r="Q31" s="10">
        <v>174</v>
      </c>
    </row>
    <row r="32" s="1" customFormat="1" ht="54" customHeight="1" spans="1:17">
      <c r="A32" s="10">
        <v>29</v>
      </c>
      <c r="B32" s="11" t="s">
        <v>87</v>
      </c>
      <c r="C32" s="11" t="s">
        <v>60</v>
      </c>
      <c r="D32" s="12">
        <v>12</v>
      </c>
      <c r="E32" s="10">
        <v>250</v>
      </c>
      <c r="F32" s="13">
        <v>20.8333333333333</v>
      </c>
      <c r="G32" s="10">
        <v>6232.7</v>
      </c>
      <c r="H32" s="14">
        <f t="shared" si="2"/>
        <v>5609.43</v>
      </c>
      <c r="I32" s="12">
        <v>4</v>
      </c>
      <c r="J32" s="22">
        <v>0.192</v>
      </c>
      <c r="K32" s="23" t="s">
        <v>23</v>
      </c>
      <c r="L32" s="11" t="s">
        <v>24</v>
      </c>
      <c r="M32" s="11" t="s">
        <v>25</v>
      </c>
      <c r="N32" s="11" t="s">
        <v>60</v>
      </c>
      <c r="O32" s="11" t="s">
        <v>27</v>
      </c>
      <c r="P32" s="10">
        <v>6232.7</v>
      </c>
      <c r="Q32" s="10">
        <v>250</v>
      </c>
    </row>
    <row r="33" s="1" customFormat="1" ht="52" customHeight="1" spans="1:17">
      <c r="A33" s="10">
        <v>30</v>
      </c>
      <c r="B33" s="11" t="s">
        <v>88</v>
      </c>
      <c r="C33" s="11" t="s">
        <v>89</v>
      </c>
      <c r="D33" s="12">
        <v>12</v>
      </c>
      <c r="E33" s="10">
        <v>36</v>
      </c>
      <c r="F33" s="13">
        <v>3</v>
      </c>
      <c r="G33" s="10">
        <v>543.96</v>
      </c>
      <c r="H33" s="14">
        <f t="shared" si="2"/>
        <v>489.564</v>
      </c>
      <c r="I33" s="11" t="s">
        <v>22</v>
      </c>
      <c r="J33" s="22">
        <v>0</v>
      </c>
      <c r="K33" s="23" t="s">
        <v>23</v>
      </c>
      <c r="L33" s="11" t="s">
        <v>24</v>
      </c>
      <c r="M33" s="11" t="s">
        <v>25</v>
      </c>
      <c r="N33" s="11" t="s">
        <v>89</v>
      </c>
      <c r="O33" s="11" t="s">
        <v>54</v>
      </c>
      <c r="P33" s="10">
        <v>543.96</v>
      </c>
      <c r="Q33" s="10">
        <v>36</v>
      </c>
    </row>
    <row r="34" s="1" customFormat="1" ht="55" customHeight="1" spans="1:17">
      <c r="A34" s="10">
        <v>31</v>
      </c>
      <c r="B34" s="11" t="s">
        <v>90</v>
      </c>
      <c r="C34" s="11" t="s">
        <v>91</v>
      </c>
      <c r="D34" s="12">
        <v>12</v>
      </c>
      <c r="E34" s="10">
        <v>23</v>
      </c>
      <c r="F34" s="13">
        <v>1.91666666666667</v>
      </c>
      <c r="G34" s="10">
        <v>403.39</v>
      </c>
      <c r="H34" s="14">
        <f t="shared" si="2"/>
        <v>363.051</v>
      </c>
      <c r="I34" s="11" t="s">
        <v>22</v>
      </c>
      <c r="J34" s="22">
        <v>0</v>
      </c>
      <c r="K34" s="23" t="s">
        <v>23</v>
      </c>
      <c r="L34" s="11" t="s">
        <v>24</v>
      </c>
      <c r="M34" s="11" t="s">
        <v>25</v>
      </c>
      <c r="N34" s="24" t="s">
        <v>92</v>
      </c>
      <c r="O34" s="11" t="s">
        <v>27</v>
      </c>
      <c r="P34" s="10">
        <v>403.39</v>
      </c>
      <c r="Q34" s="10">
        <v>23</v>
      </c>
    </row>
    <row r="35" s="1" customFormat="1" ht="57" customHeight="1" spans="1:17">
      <c r="A35" s="10">
        <v>32</v>
      </c>
      <c r="B35" s="11" t="s">
        <v>93</v>
      </c>
      <c r="C35" s="11" t="s">
        <v>94</v>
      </c>
      <c r="D35" s="12">
        <v>12</v>
      </c>
      <c r="E35" s="10">
        <v>54</v>
      </c>
      <c r="F35" s="13">
        <v>4.5</v>
      </c>
      <c r="G35" s="10">
        <v>815.94</v>
      </c>
      <c r="H35" s="15">
        <f>G35*0.3</f>
        <v>244.782</v>
      </c>
      <c r="I35" s="11" t="s">
        <v>22</v>
      </c>
      <c r="J35" s="22">
        <v>0</v>
      </c>
      <c r="K35" s="23" t="s">
        <v>23</v>
      </c>
      <c r="L35" s="11" t="s">
        <v>24</v>
      </c>
      <c r="M35" s="11" t="s">
        <v>44</v>
      </c>
      <c r="N35" s="25" t="s">
        <v>95</v>
      </c>
      <c r="O35" s="11" t="s">
        <v>58</v>
      </c>
      <c r="P35" s="10">
        <v>815.94</v>
      </c>
      <c r="Q35" s="10">
        <v>54</v>
      </c>
    </row>
    <row r="36" s="1" customFormat="1" ht="46.5" customHeight="1" spans="1:17">
      <c r="A36" s="10">
        <v>33</v>
      </c>
      <c r="B36" s="11" t="s">
        <v>96</v>
      </c>
      <c r="C36" s="11" t="s">
        <v>77</v>
      </c>
      <c r="D36" s="12">
        <v>12</v>
      </c>
      <c r="E36" s="10">
        <v>162</v>
      </c>
      <c r="F36" s="13">
        <v>13.5</v>
      </c>
      <c r="G36" s="10">
        <v>2447.82</v>
      </c>
      <c r="H36" s="14">
        <f t="shared" ref="H36:H48" si="3">G36*0.9</f>
        <v>2203.038</v>
      </c>
      <c r="I36" s="11" t="s">
        <v>22</v>
      </c>
      <c r="J36" s="22">
        <v>0</v>
      </c>
      <c r="K36" s="23" t="s">
        <v>23</v>
      </c>
      <c r="L36" s="11" t="s">
        <v>24</v>
      </c>
      <c r="M36" s="11" t="s">
        <v>25</v>
      </c>
      <c r="N36" s="11" t="s">
        <v>77</v>
      </c>
      <c r="O36" s="11" t="s">
        <v>27</v>
      </c>
      <c r="P36" s="10">
        <v>2447.82</v>
      </c>
      <c r="Q36" s="10">
        <v>162</v>
      </c>
    </row>
    <row r="37" s="1" customFormat="1" ht="46.5" customHeight="1" spans="1:17">
      <c r="A37" s="10">
        <v>34</v>
      </c>
      <c r="B37" s="11" t="s">
        <v>97</v>
      </c>
      <c r="C37" s="11" t="s">
        <v>98</v>
      </c>
      <c r="D37" s="12">
        <v>12</v>
      </c>
      <c r="E37" s="10">
        <v>318</v>
      </c>
      <c r="F37" s="13">
        <v>26.5</v>
      </c>
      <c r="G37" s="10">
        <v>9218.5</v>
      </c>
      <c r="H37" s="14">
        <f t="shared" si="3"/>
        <v>8296.65</v>
      </c>
      <c r="I37" s="11" t="s">
        <v>22</v>
      </c>
      <c r="J37" s="22">
        <v>0</v>
      </c>
      <c r="K37" s="23" t="s">
        <v>23</v>
      </c>
      <c r="L37" s="11" t="s">
        <v>24</v>
      </c>
      <c r="M37" s="11" t="s">
        <v>25</v>
      </c>
      <c r="N37" s="11" t="s">
        <v>98</v>
      </c>
      <c r="O37" s="11" t="s">
        <v>84</v>
      </c>
      <c r="P37" s="10">
        <v>9218.5</v>
      </c>
      <c r="Q37" s="10">
        <v>318</v>
      </c>
    </row>
    <row r="38" s="1" customFormat="1" ht="56" customHeight="1" spans="1:17">
      <c r="A38" s="10">
        <v>35</v>
      </c>
      <c r="B38" s="11" t="s">
        <v>99</v>
      </c>
      <c r="C38" s="11" t="s">
        <v>89</v>
      </c>
      <c r="D38" s="12">
        <v>12</v>
      </c>
      <c r="E38" s="10">
        <v>589</v>
      </c>
      <c r="F38" s="13">
        <v>49.0833333333333</v>
      </c>
      <c r="G38" s="10">
        <v>8899.89</v>
      </c>
      <c r="H38" s="14">
        <f t="shared" si="3"/>
        <v>8009.901</v>
      </c>
      <c r="I38" s="11" t="s">
        <v>22</v>
      </c>
      <c r="J38" s="22">
        <v>0</v>
      </c>
      <c r="K38" s="14" t="s">
        <v>32</v>
      </c>
      <c r="L38" s="11" t="s">
        <v>24</v>
      </c>
      <c r="M38" s="11" t="s">
        <v>25</v>
      </c>
      <c r="N38" s="11" t="s">
        <v>89</v>
      </c>
      <c r="O38" s="11" t="s">
        <v>54</v>
      </c>
      <c r="P38" s="10">
        <v>8899.89</v>
      </c>
      <c r="Q38" s="10">
        <v>589</v>
      </c>
    </row>
    <row r="39" s="1" customFormat="1" ht="55" customHeight="1" spans="1:17">
      <c r="A39" s="10">
        <v>36</v>
      </c>
      <c r="B39" s="11" t="s">
        <v>100</v>
      </c>
      <c r="C39" s="11" t="s">
        <v>60</v>
      </c>
      <c r="D39" s="12">
        <v>12</v>
      </c>
      <c r="E39" s="10">
        <v>1335</v>
      </c>
      <c r="F39" s="13">
        <v>111.083333333333</v>
      </c>
      <c r="G39" s="10">
        <v>32929.92</v>
      </c>
      <c r="H39" s="14">
        <f t="shared" si="3"/>
        <v>29636.928</v>
      </c>
      <c r="I39" s="12">
        <v>1</v>
      </c>
      <c r="J39" s="22">
        <v>0.00900225056264066</v>
      </c>
      <c r="K39" s="14" t="s">
        <v>32</v>
      </c>
      <c r="L39" s="11" t="s">
        <v>24</v>
      </c>
      <c r="M39" s="11" t="s">
        <v>25</v>
      </c>
      <c r="N39" s="11" t="s">
        <v>60</v>
      </c>
      <c r="O39" s="11" t="s">
        <v>27</v>
      </c>
      <c r="P39" s="10">
        <v>32929.92</v>
      </c>
      <c r="Q39" s="10">
        <v>1335</v>
      </c>
    </row>
    <row r="40" s="1" customFormat="1" ht="46.5" customHeight="1" spans="1:17">
      <c r="A40" s="10">
        <v>37</v>
      </c>
      <c r="B40" s="11" t="s">
        <v>101</v>
      </c>
      <c r="C40" s="11" t="s">
        <v>21</v>
      </c>
      <c r="D40" s="12">
        <v>12</v>
      </c>
      <c r="E40" s="10">
        <v>24</v>
      </c>
      <c r="F40" s="13">
        <v>2</v>
      </c>
      <c r="G40" s="10">
        <v>362.64</v>
      </c>
      <c r="H40" s="14">
        <f t="shared" si="3"/>
        <v>326.376</v>
      </c>
      <c r="I40" s="11" t="s">
        <v>22</v>
      </c>
      <c r="J40" s="22">
        <v>0</v>
      </c>
      <c r="K40" s="23" t="s">
        <v>23</v>
      </c>
      <c r="L40" s="11" t="s">
        <v>24</v>
      </c>
      <c r="M40" s="11" t="s">
        <v>25</v>
      </c>
      <c r="N40" s="24" t="s">
        <v>26</v>
      </c>
      <c r="O40" s="11" t="s">
        <v>27</v>
      </c>
      <c r="P40" s="10">
        <v>362.64</v>
      </c>
      <c r="Q40" s="10">
        <v>24</v>
      </c>
    </row>
    <row r="41" s="1" customFormat="1" ht="52" customHeight="1" spans="1:17">
      <c r="A41" s="10">
        <v>38</v>
      </c>
      <c r="B41" s="11" t="s">
        <v>102</v>
      </c>
      <c r="C41" s="11" t="s">
        <v>79</v>
      </c>
      <c r="D41" s="12">
        <v>12</v>
      </c>
      <c r="E41" s="10">
        <v>131</v>
      </c>
      <c r="F41" s="13">
        <v>10.9166666666667</v>
      </c>
      <c r="G41" s="10">
        <v>1985.31</v>
      </c>
      <c r="H41" s="14">
        <f t="shared" si="3"/>
        <v>1786.779</v>
      </c>
      <c r="I41" s="11" t="s">
        <v>22</v>
      </c>
      <c r="J41" s="22">
        <v>0</v>
      </c>
      <c r="K41" s="23" t="s">
        <v>23</v>
      </c>
      <c r="L41" s="11" t="s">
        <v>24</v>
      </c>
      <c r="M41" s="11" t="s">
        <v>25</v>
      </c>
      <c r="N41" s="11" t="s">
        <v>79</v>
      </c>
      <c r="O41" s="11" t="s">
        <v>37</v>
      </c>
      <c r="P41" s="10">
        <v>1985.31</v>
      </c>
      <c r="Q41" s="10">
        <v>131</v>
      </c>
    </row>
    <row r="42" s="1" customFormat="1" ht="43" customHeight="1" spans="1:17">
      <c r="A42" s="10">
        <v>39</v>
      </c>
      <c r="B42" s="11" t="s">
        <v>103</v>
      </c>
      <c r="C42" s="11" t="s">
        <v>104</v>
      </c>
      <c r="D42" s="12">
        <v>12</v>
      </c>
      <c r="E42" s="10">
        <v>8102</v>
      </c>
      <c r="F42" s="13">
        <v>675.166666666667</v>
      </c>
      <c r="G42" s="10">
        <v>123231.42</v>
      </c>
      <c r="H42" s="14">
        <f t="shared" si="3"/>
        <v>110908.278</v>
      </c>
      <c r="I42" s="12">
        <v>1</v>
      </c>
      <c r="J42" s="22">
        <v>0.00148111577388299</v>
      </c>
      <c r="K42" s="14" t="s">
        <v>32</v>
      </c>
      <c r="L42" s="11" t="s">
        <v>24</v>
      </c>
      <c r="M42" s="11" t="s">
        <v>25</v>
      </c>
      <c r="N42" s="11" t="s">
        <v>104</v>
      </c>
      <c r="O42" s="11" t="s">
        <v>84</v>
      </c>
      <c r="P42" s="10">
        <v>123231.42</v>
      </c>
      <c r="Q42" s="10">
        <v>8102</v>
      </c>
    </row>
    <row r="43" s="1" customFormat="1" ht="48" customHeight="1" spans="1:17">
      <c r="A43" s="10">
        <v>40</v>
      </c>
      <c r="B43" s="11" t="s">
        <v>105</v>
      </c>
      <c r="C43" s="11" t="s">
        <v>60</v>
      </c>
      <c r="D43" s="12">
        <v>12</v>
      </c>
      <c r="E43" s="10">
        <v>446</v>
      </c>
      <c r="F43" s="13">
        <v>37.1666666666667</v>
      </c>
      <c r="G43" s="10">
        <v>10896.16</v>
      </c>
      <c r="H43" s="14">
        <f t="shared" si="3"/>
        <v>9806.544</v>
      </c>
      <c r="I43" s="12">
        <v>1</v>
      </c>
      <c r="J43" s="22">
        <v>0.0269058295964126</v>
      </c>
      <c r="K43" s="14" t="s">
        <v>32</v>
      </c>
      <c r="L43" s="11" t="s">
        <v>24</v>
      </c>
      <c r="M43" s="11" t="s">
        <v>25</v>
      </c>
      <c r="N43" s="11" t="s">
        <v>60</v>
      </c>
      <c r="O43" s="11" t="s">
        <v>27</v>
      </c>
      <c r="P43" s="10">
        <v>10896.16</v>
      </c>
      <c r="Q43" s="10">
        <v>446</v>
      </c>
    </row>
    <row r="44" s="1" customFormat="1" ht="54" customHeight="1" spans="1:17">
      <c r="A44" s="10">
        <v>41</v>
      </c>
      <c r="B44" s="11" t="s">
        <v>106</v>
      </c>
      <c r="C44" s="11" t="s">
        <v>60</v>
      </c>
      <c r="D44" s="12">
        <v>12</v>
      </c>
      <c r="E44" s="10">
        <v>1874</v>
      </c>
      <c r="F44" s="13">
        <v>156.166666666667</v>
      </c>
      <c r="G44" s="10">
        <v>45725.74</v>
      </c>
      <c r="H44" s="14">
        <f t="shared" si="3"/>
        <v>41153.166</v>
      </c>
      <c r="I44" s="12">
        <v>5</v>
      </c>
      <c r="J44" s="22">
        <v>0.032017075773746</v>
      </c>
      <c r="K44" s="14" t="s">
        <v>32</v>
      </c>
      <c r="L44" s="11" t="s">
        <v>24</v>
      </c>
      <c r="M44" s="11" t="s">
        <v>25</v>
      </c>
      <c r="N44" s="11" t="s">
        <v>60</v>
      </c>
      <c r="O44" s="11" t="s">
        <v>27</v>
      </c>
      <c r="P44" s="10">
        <v>45725.74</v>
      </c>
      <c r="Q44" s="10">
        <v>1874</v>
      </c>
    </row>
    <row r="45" s="1" customFormat="1" ht="46.5" customHeight="1" spans="1:17">
      <c r="A45" s="10">
        <v>42</v>
      </c>
      <c r="B45" s="11" t="s">
        <v>107</v>
      </c>
      <c r="C45" s="11" t="s">
        <v>108</v>
      </c>
      <c r="D45" s="12">
        <v>12</v>
      </c>
      <c r="E45" s="10">
        <v>110</v>
      </c>
      <c r="F45" s="13">
        <v>9.16666666666667</v>
      </c>
      <c r="G45" s="10">
        <v>2675.8</v>
      </c>
      <c r="H45" s="14">
        <f t="shared" si="3"/>
        <v>2408.22</v>
      </c>
      <c r="I45" s="11" t="s">
        <v>22</v>
      </c>
      <c r="J45" s="22">
        <v>0</v>
      </c>
      <c r="K45" s="23" t="s">
        <v>23</v>
      </c>
      <c r="L45" s="11" t="s">
        <v>24</v>
      </c>
      <c r="M45" s="11" t="s">
        <v>25</v>
      </c>
      <c r="N45" s="11" t="s">
        <v>108</v>
      </c>
      <c r="O45" s="11" t="s">
        <v>27</v>
      </c>
      <c r="P45" s="10">
        <v>2675.8</v>
      </c>
      <c r="Q45" s="10">
        <v>110</v>
      </c>
    </row>
    <row r="46" s="1" customFormat="1" ht="43" customHeight="1" spans="1:17">
      <c r="A46" s="10">
        <v>43</v>
      </c>
      <c r="B46" s="11" t="s">
        <v>109</v>
      </c>
      <c r="C46" s="11" t="s">
        <v>110</v>
      </c>
      <c r="D46" s="12">
        <v>12</v>
      </c>
      <c r="E46" s="17">
        <v>12600</v>
      </c>
      <c r="F46" s="13">
        <v>1050</v>
      </c>
      <c r="G46" s="10">
        <v>190386</v>
      </c>
      <c r="H46" s="14">
        <f t="shared" si="3"/>
        <v>171347.4</v>
      </c>
      <c r="I46" s="12">
        <v>1</v>
      </c>
      <c r="J46" s="22">
        <v>0.000952380952380952</v>
      </c>
      <c r="K46" s="14" t="s">
        <v>32</v>
      </c>
      <c r="L46" s="11" t="s">
        <v>24</v>
      </c>
      <c r="M46" s="11" t="s">
        <v>25</v>
      </c>
      <c r="N46" s="11" t="s">
        <v>110</v>
      </c>
      <c r="O46" s="11" t="s">
        <v>84</v>
      </c>
      <c r="P46" s="10">
        <v>190386</v>
      </c>
      <c r="Q46" s="17">
        <v>12600</v>
      </c>
    </row>
    <row r="47" s="1" customFormat="1" ht="51" customHeight="1" spans="1:17">
      <c r="A47" s="10">
        <v>44</v>
      </c>
      <c r="B47" s="11" t="s">
        <v>111</v>
      </c>
      <c r="C47" s="11" t="s">
        <v>49</v>
      </c>
      <c r="D47" s="12">
        <v>12</v>
      </c>
      <c r="E47" s="10">
        <v>12</v>
      </c>
      <c r="F47" s="13">
        <v>1</v>
      </c>
      <c r="G47" s="10">
        <v>181.32</v>
      </c>
      <c r="H47" s="14">
        <f t="shared" si="3"/>
        <v>163.188</v>
      </c>
      <c r="I47" s="11" t="s">
        <v>22</v>
      </c>
      <c r="J47" s="22">
        <v>0</v>
      </c>
      <c r="K47" s="23" t="s">
        <v>23</v>
      </c>
      <c r="L47" s="11" t="s">
        <v>24</v>
      </c>
      <c r="M47" s="11" t="s">
        <v>25</v>
      </c>
      <c r="N47" s="11" t="s">
        <v>49</v>
      </c>
      <c r="O47" s="11" t="s">
        <v>27</v>
      </c>
      <c r="P47" s="10">
        <v>181.32</v>
      </c>
      <c r="Q47" s="10">
        <v>12</v>
      </c>
    </row>
    <row r="48" s="1" customFormat="1" ht="46.5" customHeight="1" spans="1:17">
      <c r="A48" s="10">
        <v>45</v>
      </c>
      <c r="B48" s="11" t="s">
        <v>112</v>
      </c>
      <c r="C48" s="11" t="s">
        <v>113</v>
      </c>
      <c r="D48" s="12">
        <v>12</v>
      </c>
      <c r="E48" s="10">
        <v>53</v>
      </c>
      <c r="F48" s="13">
        <v>4.33333333333333</v>
      </c>
      <c r="G48" s="10">
        <v>1047.28</v>
      </c>
      <c r="H48" s="14">
        <f t="shared" si="3"/>
        <v>942.552</v>
      </c>
      <c r="I48" s="11" t="s">
        <v>22</v>
      </c>
      <c r="J48" s="22">
        <v>0</v>
      </c>
      <c r="K48" s="23" t="s">
        <v>23</v>
      </c>
      <c r="L48" s="11" t="s">
        <v>24</v>
      </c>
      <c r="M48" s="11" t="s">
        <v>25</v>
      </c>
      <c r="N48" s="11" t="s">
        <v>113</v>
      </c>
      <c r="O48" s="11" t="s">
        <v>27</v>
      </c>
      <c r="P48" s="10">
        <v>1047.28</v>
      </c>
      <c r="Q48" s="10">
        <v>53</v>
      </c>
    </row>
    <row r="49" s="1" customFormat="1" ht="64" customHeight="1" spans="1:17">
      <c r="A49" s="10">
        <v>46</v>
      </c>
      <c r="B49" s="11" t="s">
        <v>114</v>
      </c>
      <c r="C49" s="11" t="s">
        <v>115</v>
      </c>
      <c r="D49" s="12">
        <v>12</v>
      </c>
      <c r="E49" s="10">
        <v>57</v>
      </c>
      <c r="F49" s="13">
        <v>4.75</v>
      </c>
      <c r="G49" s="10">
        <v>1005.42</v>
      </c>
      <c r="H49" s="15">
        <f>G49*0.3</f>
        <v>301.626</v>
      </c>
      <c r="I49" s="11" t="s">
        <v>22</v>
      </c>
      <c r="J49" s="22">
        <v>0</v>
      </c>
      <c r="K49" s="23" t="s">
        <v>23</v>
      </c>
      <c r="L49" s="11" t="s">
        <v>24</v>
      </c>
      <c r="M49" s="11" t="s">
        <v>44</v>
      </c>
      <c r="N49" s="11" t="s">
        <v>95</v>
      </c>
      <c r="O49" s="11" t="s">
        <v>58</v>
      </c>
      <c r="P49" s="10">
        <v>1005.42</v>
      </c>
      <c r="Q49" s="10">
        <v>57</v>
      </c>
    </row>
    <row r="50" s="1" customFormat="1" ht="51" customHeight="1" spans="1:17">
      <c r="A50" s="10">
        <v>47</v>
      </c>
      <c r="B50" s="11" t="s">
        <v>116</v>
      </c>
      <c r="C50" s="11" t="s">
        <v>60</v>
      </c>
      <c r="D50" s="12">
        <v>12</v>
      </c>
      <c r="E50" s="10">
        <v>724</v>
      </c>
      <c r="F50" s="13">
        <v>60.3333333333333</v>
      </c>
      <c r="G50" s="10">
        <v>17756.54</v>
      </c>
      <c r="H50" s="14">
        <f t="shared" ref="H50:H78" si="4">G50*0.9</f>
        <v>15980.886</v>
      </c>
      <c r="I50" s="12">
        <v>2</v>
      </c>
      <c r="J50" s="22">
        <v>0.0331491712707182</v>
      </c>
      <c r="K50" s="14" t="s">
        <v>32</v>
      </c>
      <c r="L50" s="11" t="s">
        <v>24</v>
      </c>
      <c r="M50" s="11" t="s">
        <v>25</v>
      </c>
      <c r="N50" s="11" t="s">
        <v>60</v>
      </c>
      <c r="O50" s="11" t="s">
        <v>27</v>
      </c>
      <c r="P50" s="10">
        <v>17756.54</v>
      </c>
      <c r="Q50" s="10">
        <v>724</v>
      </c>
    </row>
    <row r="51" s="1" customFormat="1" ht="50" customHeight="1" spans="1:17">
      <c r="A51" s="10">
        <v>48</v>
      </c>
      <c r="B51" s="11" t="s">
        <v>117</v>
      </c>
      <c r="C51" s="11" t="s">
        <v>60</v>
      </c>
      <c r="D51" s="12">
        <v>12</v>
      </c>
      <c r="E51" s="10">
        <v>1688</v>
      </c>
      <c r="F51" s="13">
        <v>140.666666666667</v>
      </c>
      <c r="G51" s="10">
        <v>41002.79</v>
      </c>
      <c r="H51" s="14">
        <f t="shared" si="4"/>
        <v>36902.511</v>
      </c>
      <c r="I51" s="12">
        <v>5</v>
      </c>
      <c r="J51" s="22">
        <v>0.0355450236966825</v>
      </c>
      <c r="K51" s="14" t="s">
        <v>32</v>
      </c>
      <c r="L51" s="11" t="s">
        <v>24</v>
      </c>
      <c r="M51" s="11" t="s">
        <v>25</v>
      </c>
      <c r="N51" s="11" t="s">
        <v>60</v>
      </c>
      <c r="O51" s="11" t="s">
        <v>27</v>
      </c>
      <c r="P51" s="10">
        <v>41002.79</v>
      </c>
      <c r="Q51" s="10">
        <v>1688</v>
      </c>
    </row>
    <row r="52" s="1" customFormat="1" ht="46.5" customHeight="1" spans="1:17">
      <c r="A52" s="10">
        <v>49</v>
      </c>
      <c r="B52" s="11" t="s">
        <v>118</v>
      </c>
      <c r="C52" s="11" t="s">
        <v>119</v>
      </c>
      <c r="D52" s="12">
        <v>12</v>
      </c>
      <c r="E52" s="10">
        <v>251</v>
      </c>
      <c r="F52" s="13">
        <v>20.9166666666667</v>
      </c>
      <c r="G52" s="10">
        <v>5121.01</v>
      </c>
      <c r="H52" s="14">
        <f t="shared" si="4"/>
        <v>4608.909</v>
      </c>
      <c r="I52" s="11" t="s">
        <v>22</v>
      </c>
      <c r="J52" s="22">
        <v>0</v>
      </c>
      <c r="K52" s="23" t="s">
        <v>23</v>
      </c>
      <c r="L52" s="11" t="s">
        <v>24</v>
      </c>
      <c r="M52" s="11" t="s">
        <v>25</v>
      </c>
      <c r="N52" s="11" t="s">
        <v>119</v>
      </c>
      <c r="O52" s="11" t="s">
        <v>54</v>
      </c>
      <c r="P52" s="10">
        <v>5121.01</v>
      </c>
      <c r="Q52" s="10">
        <v>251</v>
      </c>
    </row>
    <row r="53" s="1" customFormat="1" ht="54" customHeight="1" spans="1:17">
      <c r="A53" s="10">
        <v>50</v>
      </c>
      <c r="B53" s="11" t="s">
        <v>120</v>
      </c>
      <c r="C53" s="11" t="s">
        <v>29</v>
      </c>
      <c r="D53" s="12">
        <v>12</v>
      </c>
      <c r="E53" s="10">
        <v>12</v>
      </c>
      <c r="F53" s="13">
        <v>1</v>
      </c>
      <c r="G53" s="10">
        <v>181.32</v>
      </c>
      <c r="H53" s="14">
        <f t="shared" si="4"/>
        <v>163.188</v>
      </c>
      <c r="I53" s="11" t="s">
        <v>22</v>
      </c>
      <c r="J53" s="22">
        <v>0</v>
      </c>
      <c r="K53" s="23" t="s">
        <v>23</v>
      </c>
      <c r="L53" s="11" t="s">
        <v>24</v>
      </c>
      <c r="M53" s="11" t="s">
        <v>25</v>
      </c>
      <c r="N53" s="11" t="s">
        <v>29</v>
      </c>
      <c r="O53" s="11" t="s">
        <v>27</v>
      </c>
      <c r="P53" s="10">
        <v>181.32</v>
      </c>
      <c r="Q53" s="10">
        <v>12</v>
      </c>
    </row>
    <row r="54" s="1" customFormat="1" ht="46.5" customHeight="1" spans="1:17">
      <c r="A54" s="10">
        <v>51</v>
      </c>
      <c r="B54" s="11" t="s">
        <v>121</v>
      </c>
      <c r="C54" s="11" t="s">
        <v>122</v>
      </c>
      <c r="D54" s="12">
        <v>12</v>
      </c>
      <c r="E54" s="10">
        <v>302</v>
      </c>
      <c r="F54" s="13">
        <v>25.1666666666667</v>
      </c>
      <c r="G54" s="10">
        <v>6008.73</v>
      </c>
      <c r="H54" s="14">
        <f t="shared" si="4"/>
        <v>5407.857</v>
      </c>
      <c r="I54" s="11" t="s">
        <v>22</v>
      </c>
      <c r="J54" s="22">
        <v>0</v>
      </c>
      <c r="K54" s="23" t="s">
        <v>23</v>
      </c>
      <c r="L54" s="11" t="s">
        <v>24</v>
      </c>
      <c r="M54" s="11" t="s">
        <v>25</v>
      </c>
      <c r="N54" s="11" t="s">
        <v>122</v>
      </c>
      <c r="O54" s="11" t="s">
        <v>54</v>
      </c>
      <c r="P54" s="10">
        <v>6008.73</v>
      </c>
      <c r="Q54" s="10">
        <v>302</v>
      </c>
    </row>
    <row r="55" s="1" customFormat="1" ht="54" customHeight="1" spans="1:17">
      <c r="A55" s="10">
        <v>52</v>
      </c>
      <c r="B55" s="11" t="s">
        <v>123</v>
      </c>
      <c r="C55" s="11" t="s">
        <v>72</v>
      </c>
      <c r="D55" s="12">
        <v>12</v>
      </c>
      <c r="E55" s="10">
        <v>168</v>
      </c>
      <c r="F55" s="13">
        <v>14</v>
      </c>
      <c r="G55" s="10">
        <v>4912.68</v>
      </c>
      <c r="H55" s="14">
        <f t="shared" si="4"/>
        <v>4421.412</v>
      </c>
      <c r="I55" s="11" t="s">
        <v>22</v>
      </c>
      <c r="J55" s="22">
        <v>0</v>
      </c>
      <c r="K55" s="23" t="s">
        <v>23</v>
      </c>
      <c r="L55" s="11" t="s">
        <v>24</v>
      </c>
      <c r="M55" s="11" t="s">
        <v>25</v>
      </c>
      <c r="N55" s="11" t="s">
        <v>72</v>
      </c>
      <c r="O55" s="11" t="s">
        <v>27</v>
      </c>
      <c r="P55" s="10">
        <v>4912.68</v>
      </c>
      <c r="Q55" s="10">
        <v>168</v>
      </c>
    </row>
    <row r="56" s="1" customFormat="1" ht="71" customHeight="1" spans="1:17">
      <c r="A56" s="10">
        <v>53</v>
      </c>
      <c r="B56" s="11" t="s">
        <v>124</v>
      </c>
      <c r="C56" s="11" t="s">
        <v>81</v>
      </c>
      <c r="D56" s="12">
        <v>12</v>
      </c>
      <c r="E56" s="10">
        <v>75</v>
      </c>
      <c r="F56" s="13">
        <v>6.25</v>
      </c>
      <c r="G56" s="10">
        <v>1133.25</v>
      </c>
      <c r="H56" s="14">
        <f t="shared" si="4"/>
        <v>1019.925</v>
      </c>
      <c r="I56" s="11" t="s">
        <v>22</v>
      </c>
      <c r="J56" s="22">
        <v>0</v>
      </c>
      <c r="K56" s="23" t="s">
        <v>23</v>
      </c>
      <c r="L56" s="11" t="s">
        <v>24</v>
      </c>
      <c r="M56" s="11" t="s">
        <v>25</v>
      </c>
      <c r="N56" s="11" t="s">
        <v>81</v>
      </c>
      <c r="O56" s="11" t="s">
        <v>37</v>
      </c>
      <c r="P56" s="10">
        <v>1133.25</v>
      </c>
      <c r="Q56" s="10">
        <v>75</v>
      </c>
    </row>
    <row r="57" s="1" customFormat="1" ht="46.5" customHeight="1" spans="1:17">
      <c r="A57" s="10">
        <v>54</v>
      </c>
      <c r="B57" s="11" t="s">
        <v>125</v>
      </c>
      <c r="C57" s="11" t="s">
        <v>62</v>
      </c>
      <c r="D57" s="12">
        <v>12</v>
      </c>
      <c r="E57" s="10">
        <v>20</v>
      </c>
      <c r="F57" s="13">
        <v>1.66666666666667</v>
      </c>
      <c r="G57" s="10">
        <v>302.2</v>
      </c>
      <c r="H57" s="14">
        <f t="shared" si="4"/>
        <v>271.98</v>
      </c>
      <c r="I57" s="11" t="s">
        <v>22</v>
      </c>
      <c r="J57" s="22">
        <v>0</v>
      </c>
      <c r="K57" s="23" t="s">
        <v>23</v>
      </c>
      <c r="L57" s="11" t="s">
        <v>24</v>
      </c>
      <c r="M57" s="11" t="s">
        <v>25</v>
      </c>
      <c r="N57" s="24" t="s">
        <v>63</v>
      </c>
      <c r="O57" s="11" t="s">
        <v>27</v>
      </c>
      <c r="P57" s="10">
        <v>302.2</v>
      </c>
      <c r="Q57" s="10">
        <v>20</v>
      </c>
    </row>
    <row r="58" s="1" customFormat="1" ht="82" customHeight="1" spans="1:17">
      <c r="A58" s="10">
        <v>55</v>
      </c>
      <c r="B58" s="11" t="s">
        <v>126</v>
      </c>
      <c r="C58" s="11" t="s">
        <v>127</v>
      </c>
      <c r="D58" s="12">
        <v>12</v>
      </c>
      <c r="E58" s="10">
        <v>72</v>
      </c>
      <c r="F58" s="13">
        <v>5.91666666666667</v>
      </c>
      <c r="G58" s="10">
        <v>1087.92</v>
      </c>
      <c r="H58" s="14">
        <f t="shared" si="4"/>
        <v>979.128</v>
      </c>
      <c r="I58" s="11" t="s">
        <v>22</v>
      </c>
      <c r="J58" s="22">
        <v>0</v>
      </c>
      <c r="K58" s="23" t="s">
        <v>23</v>
      </c>
      <c r="L58" s="11" t="s">
        <v>128</v>
      </c>
      <c r="M58" s="11" t="s">
        <v>25</v>
      </c>
      <c r="N58" s="11" t="s">
        <v>127</v>
      </c>
      <c r="O58" s="11" t="s">
        <v>27</v>
      </c>
      <c r="P58" s="10">
        <v>1087.92</v>
      </c>
      <c r="Q58" s="10">
        <v>72</v>
      </c>
    </row>
    <row r="59" s="1" customFormat="1" ht="52" customHeight="1" spans="1:17">
      <c r="A59" s="10">
        <v>56</v>
      </c>
      <c r="B59" s="11" t="s">
        <v>129</v>
      </c>
      <c r="C59" s="11" t="s">
        <v>130</v>
      </c>
      <c r="D59" s="12">
        <v>12</v>
      </c>
      <c r="E59" s="10">
        <v>226</v>
      </c>
      <c r="F59" s="13">
        <v>18.8333333333333</v>
      </c>
      <c r="G59" s="10">
        <v>4485.53</v>
      </c>
      <c r="H59" s="14">
        <f t="shared" si="4"/>
        <v>4036.977</v>
      </c>
      <c r="I59" s="11" t="s">
        <v>22</v>
      </c>
      <c r="J59" s="22">
        <v>0</v>
      </c>
      <c r="K59" s="23" t="s">
        <v>23</v>
      </c>
      <c r="L59" s="11" t="s">
        <v>24</v>
      </c>
      <c r="M59" s="11" t="s">
        <v>25</v>
      </c>
      <c r="N59" s="11" t="s">
        <v>130</v>
      </c>
      <c r="O59" s="11" t="s">
        <v>27</v>
      </c>
      <c r="P59" s="10">
        <v>4485.53</v>
      </c>
      <c r="Q59" s="10">
        <v>226</v>
      </c>
    </row>
    <row r="60" s="1" customFormat="1" ht="46.5" customHeight="1" spans="1:17">
      <c r="A60" s="10">
        <v>57</v>
      </c>
      <c r="B60" s="11" t="s">
        <v>131</v>
      </c>
      <c r="C60" s="11" t="s">
        <v>132</v>
      </c>
      <c r="D60" s="12">
        <v>12</v>
      </c>
      <c r="E60" s="10">
        <v>337</v>
      </c>
      <c r="F60" s="13">
        <v>28.0833333333333</v>
      </c>
      <c r="G60" s="10">
        <v>6702.93</v>
      </c>
      <c r="H60" s="14">
        <f t="shared" si="4"/>
        <v>6032.637</v>
      </c>
      <c r="I60" s="11" t="s">
        <v>22</v>
      </c>
      <c r="J60" s="22">
        <v>0</v>
      </c>
      <c r="K60" s="23" t="s">
        <v>23</v>
      </c>
      <c r="L60" s="11" t="s">
        <v>24</v>
      </c>
      <c r="M60" s="11" t="s">
        <v>25</v>
      </c>
      <c r="N60" s="11" t="s">
        <v>132</v>
      </c>
      <c r="O60" s="11" t="s">
        <v>27</v>
      </c>
      <c r="P60" s="10">
        <v>6702.93</v>
      </c>
      <c r="Q60" s="10">
        <v>337</v>
      </c>
    </row>
    <row r="61" s="1" customFormat="1" ht="46.5" customHeight="1" spans="1:17">
      <c r="A61" s="10">
        <v>58</v>
      </c>
      <c r="B61" s="11" t="s">
        <v>133</v>
      </c>
      <c r="C61" s="11" t="s">
        <v>134</v>
      </c>
      <c r="D61" s="12">
        <v>12</v>
      </c>
      <c r="E61" s="10">
        <v>910</v>
      </c>
      <c r="F61" s="13">
        <v>75.8333333333333</v>
      </c>
      <c r="G61" s="10">
        <v>17989.41</v>
      </c>
      <c r="H61" s="14">
        <f t="shared" si="4"/>
        <v>16190.469</v>
      </c>
      <c r="I61" s="12">
        <v>2</v>
      </c>
      <c r="J61" s="22">
        <v>0.0263736263736264</v>
      </c>
      <c r="K61" s="14" t="s">
        <v>32</v>
      </c>
      <c r="L61" s="11" t="s">
        <v>24</v>
      </c>
      <c r="M61" s="11" t="s">
        <v>25</v>
      </c>
      <c r="N61" s="11" t="s">
        <v>134</v>
      </c>
      <c r="O61" s="11" t="s">
        <v>54</v>
      </c>
      <c r="P61" s="10">
        <v>17989.41</v>
      </c>
      <c r="Q61" s="10">
        <v>910</v>
      </c>
    </row>
    <row r="62" s="1" customFormat="1" ht="56" customHeight="1" spans="1:17">
      <c r="A62" s="10">
        <v>59</v>
      </c>
      <c r="B62" s="11" t="s">
        <v>135</v>
      </c>
      <c r="C62" s="11" t="s">
        <v>60</v>
      </c>
      <c r="D62" s="12">
        <v>12</v>
      </c>
      <c r="E62" s="10">
        <v>983</v>
      </c>
      <c r="F62" s="13">
        <v>81.8333333333333</v>
      </c>
      <c r="G62" s="10">
        <v>23694.19</v>
      </c>
      <c r="H62" s="14">
        <f t="shared" si="4"/>
        <v>21324.771</v>
      </c>
      <c r="I62" s="12">
        <v>2</v>
      </c>
      <c r="J62" s="22">
        <v>0.0244399185336049</v>
      </c>
      <c r="K62" s="14" t="s">
        <v>32</v>
      </c>
      <c r="L62" s="11" t="s">
        <v>24</v>
      </c>
      <c r="M62" s="11" t="s">
        <v>25</v>
      </c>
      <c r="N62" s="11" t="s">
        <v>60</v>
      </c>
      <c r="O62" s="11" t="s">
        <v>27</v>
      </c>
      <c r="P62" s="10">
        <v>23694.19</v>
      </c>
      <c r="Q62" s="10">
        <v>983</v>
      </c>
    </row>
    <row r="63" s="1" customFormat="1" ht="52" customHeight="1" spans="1:17">
      <c r="A63" s="10">
        <v>60</v>
      </c>
      <c r="B63" s="11" t="s">
        <v>136</v>
      </c>
      <c r="C63" s="11" t="s">
        <v>60</v>
      </c>
      <c r="D63" s="12">
        <v>12</v>
      </c>
      <c r="E63" s="10">
        <v>2286</v>
      </c>
      <c r="F63" s="18">
        <v>186.833333333333</v>
      </c>
      <c r="G63" s="10">
        <v>55284.19</v>
      </c>
      <c r="H63" s="14">
        <f t="shared" si="4"/>
        <v>49755.771</v>
      </c>
      <c r="I63" s="12">
        <v>3</v>
      </c>
      <c r="J63" s="22">
        <v>0.016057091882248</v>
      </c>
      <c r="K63" s="14" t="s">
        <v>32</v>
      </c>
      <c r="L63" s="11" t="s">
        <v>24</v>
      </c>
      <c r="M63" s="11" t="s">
        <v>25</v>
      </c>
      <c r="N63" s="11" t="s">
        <v>60</v>
      </c>
      <c r="O63" s="11" t="s">
        <v>27</v>
      </c>
      <c r="P63" s="10">
        <v>55284.19</v>
      </c>
      <c r="Q63" s="10">
        <v>2286</v>
      </c>
    </row>
    <row r="64" s="1" customFormat="1" ht="52" customHeight="1" spans="1:17">
      <c r="A64" s="10">
        <v>61</v>
      </c>
      <c r="B64" s="11" t="s">
        <v>137</v>
      </c>
      <c r="C64" s="11" t="s">
        <v>60</v>
      </c>
      <c r="D64" s="12">
        <v>12</v>
      </c>
      <c r="E64" s="10">
        <v>804</v>
      </c>
      <c r="F64" s="13">
        <v>67.0833333333333</v>
      </c>
      <c r="G64" s="10">
        <v>19561.96</v>
      </c>
      <c r="H64" s="14">
        <f t="shared" si="4"/>
        <v>17605.764</v>
      </c>
      <c r="I64" s="12">
        <v>2</v>
      </c>
      <c r="J64" s="22">
        <v>0.0298136645962733</v>
      </c>
      <c r="K64" s="14" t="s">
        <v>32</v>
      </c>
      <c r="L64" s="11" t="s">
        <v>24</v>
      </c>
      <c r="M64" s="11" t="s">
        <v>25</v>
      </c>
      <c r="N64" s="11" t="s">
        <v>60</v>
      </c>
      <c r="O64" s="11" t="s">
        <v>27</v>
      </c>
      <c r="P64" s="10">
        <v>19561.96</v>
      </c>
      <c r="Q64" s="10">
        <v>804</v>
      </c>
    </row>
    <row r="65" s="1" customFormat="1" ht="53" customHeight="1" spans="1:17">
      <c r="A65" s="10">
        <v>62</v>
      </c>
      <c r="B65" s="11" t="s">
        <v>138</v>
      </c>
      <c r="C65" s="11" t="s">
        <v>60</v>
      </c>
      <c r="D65" s="12">
        <v>12</v>
      </c>
      <c r="E65" s="10">
        <v>184</v>
      </c>
      <c r="F65" s="13">
        <v>15.3333333333333</v>
      </c>
      <c r="G65" s="10">
        <v>4389.14</v>
      </c>
      <c r="H65" s="14">
        <f t="shared" si="4"/>
        <v>3950.226</v>
      </c>
      <c r="I65" s="12">
        <v>3</v>
      </c>
      <c r="J65" s="22">
        <v>0.195652173913043</v>
      </c>
      <c r="K65" s="23" t="s">
        <v>23</v>
      </c>
      <c r="L65" s="11" t="s">
        <v>24</v>
      </c>
      <c r="M65" s="11" t="s">
        <v>25</v>
      </c>
      <c r="N65" s="11" t="s">
        <v>60</v>
      </c>
      <c r="O65" s="11" t="s">
        <v>27</v>
      </c>
      <c r="P65" s="10">
        <v>4389.14</v>
      </c>
      <c r="Q65" s="10">
        <v>184</v>
      </c>
    </row>
    <row r="66" s="1" customFormat="1" ht="51" customHeight="1" spans="1:17">
      <c r="A66" s="10">
        <v>63</v>
      </c>
      <c r="B66" s="11" t="s">
        <v>139</v>
      </c>
      <c r="C66" s="11" t="s">
        <v>140</v>
      </c>
      <c r="D66" s="12">
        <v>12</v>
      </c>
      <c r="E66" s="10">
        <v>134</v>
      </c>
      <c r="F66" s="13">
        <v>11.1666666666667</v>
      </c>
      <c r="G66" s="10">
        <v>2663.16</v>
      </c>
      <c r="H66" s="14">
        <f t="shared" si="4"/>
        <v>2396.844</v>
      </c>
      <c r="I66" s="11" t="s">
        <v>22</v>
      </c>
      <c r="J66" s="22">
        <v>0</v>
      </c>
      <c r="K66" s="23" t="s">
        <v>23</v>
      </c>
      <c r="L66" s="11" t="s">
        <v>24</v>
      </c>
      <c r="M66" s="11" t="s">
        <v>25</v>
      </c>
      <c r="N66" s="11" t="s">
        <v>140</v>
      </c>
      <c r="O66" s="11" t="s">
        <v>54</v>
      </c>
      <c r="P66" s="10">
        <v>2663.16</v>
      </c>
      <c r="Q66" s="10">
        <v>134</v>
      </c>
    </row>
    <row r="67" s="1" customFormat="1" ht="57" customHeight="1" spans="1:17">
      <c r="A67" s="10">
        <v>64</v>
      </c>
      <c r="B67" s="11" t="s">
        <v>141</v>
      </c>
      <c r="C67" s="11" t="s">
        <v>142</v>
      </c>
      <c r="D67" s="12">
        <v>12</v>
      </c>
      <c r="E67" s="10">
        <v>12</v>
      </c>
      <c r="F67" s="13">
        <v>1</v>
      </c>
      <c r="G67" s="10">
        <v>238.68</v>
      </c>
      <c r="H67" s="14">
        <f t="shared" si="4"/>
        <v>214.812</v>
      </c>
      <c r="I67" s="11" t="s">
        <v>22</v>
      </c>
      <c r="J67" s="22">
        <v>0</v>
      </c>
      <c r="K67" s="23" t="s">
        <v>23</v>
      </c>
      <c r="L67" s="11" t="s">
        <v>24</v>
      </c>
      <c r="M67" s="11" t="s">
        <v>25</v>
      </c>
      <c r="N67" s="11" t="s">
        <v>142</v>
      </c>
      <c r="O67" s="11" t="s">
        <v>27</v>
      </c>
      <c r="P67" s="10">
        <v>238.68</v>
      </c>
      <c r="Q67" s="10">
        <v>12</v>
      </c>
    </row>
    <row r="68" s="1" customFormat="1" ht="46.5" customHeight="1" spans="1:17">
      <c r="A68" s="10">
        <v>65</v>
      </c>
      <c r="B68" s="11" t="s">
        <v>143</v>
      </c>
      <c r="C68" s="11" t="s">
        <v>144</v>
      </c>
      <c r="D68" s="12">
        <v>12</v>
      </c>
      <c r="E68" s="10">
        <v>141</v>
      </c>
      <c r="F68" s="13">
        <v>11.75</v>
      </c>
      <c r="G68" s="10">
        <v>2868.4</v>
      </c>
      <c r="H68" s="14">
        <f t="shared" si="4"/>
        <v>2581.56</v>
      </c>
      <c r="I68" s="11" t="s">
        <v>22</v>
      </c>
      <c r="J68" s="22">
        <v>0</v>
      </c>
      <c r="K68" s="23" t="s">
        <v>23</v>
      </c>
      <c r="L68" s="11" t="s">
        <v>24</v>
      </c>
      <c r="M68" s="11" t="s">
        <v>25</v>
      </c>
      <c r="N68" s="11" t="s">
        <v>144</v>
      </c>
      <c r="O68" s="11" t="s">
        <v>27</v>
      </c>
      <c r="P68" s="10">
        <v>2868.4</v>
      </c>
      <c r="Q68" s="10">
        <v>141</v>
      </c>
    </row>
    <row r="69" s="1" customFormat="1" ht="46.5" customHeight="1" spans="1:17">
      <c r="A69" s="10">
        <v>66</v>
      </c>
      <c r="B69" s="11" t="s">
        <v>145</v>
      </c>
      <c r="C69" s="11" t="s">
        <v>146</v>
      </c>
      <c r="D69" s="12">
        <v>12</v>
      </c>
      <c r="E69" s="10">
        <v>19</v>
      </c>
      <c r="F69" s="13">
        <v>1.58333333333333</v>
      </c>
      <c r="G69" s="10">
        <v>383.7</v>
      </c>
      <c r="H69" s="14">
        <f t="shared" si="4"/>
        <v>345.33</v>
      </c>
      <c r="I69" s="11" t="s">
        <v>22</v>
      </c>
      <c r="J69" s="22">
        <v>0</v>
      </c>
      <c r="K69" s="23" t="s">
        <v>23</v>
      </c>
      <c r="L69" s="11" t="s">
        <v>24</v>
      </c>
      <c r="M69" s="11" t="s">
        <v>25</v>
      </c>
      <c r="N69" s="11" t="s">
        <v>146</v>
      </c>
      <c r="O69" s="11" t="s">
        <v>54</v>
      </c>
      <c r="P69" s="10">
        <v>383.7</v>
      </c>
      <c r="Q69" s="10">
        <v>19</v>
      </c>
    </row>
    <row r="70" s="1" customFormat="1" ht="57" customHeight="1" spans="1:17">
      <c r="A70" s="10">
        <v>67</v>
      </c>
      <c r="B70" s="11" t="s">
        <v>147</v>
      </c>
      <c r="C70" s="11" t="s">
        <v>148</v>
      </c>
      <c r="D70" s="12">
        <v>12</v>
      </c>
      <c r="E70" s="10">
        <v>12</v>
      </c>
      <c r="F70" s="13">
        <v>1</v>
      </c>
      <c r="G70" s="10">
        <v>238.96</v>
      </c>
      <c r="H70" s="14">
        <f t="shared" si="4"/>
        <v>215.064</v>
      </c>
      <c r="I70" s="11" t="s">
        <v>22</v>
      </c>
      <c r="J70" s="22">
        <v>0</v>
      </c>
      <c r="K70" s="23" t="s">
        <v>23</v>
      </c>
      <c r="L70" s="11" t="s">
        <v>24</v>
      </c>
      <c r="M70" s="11" t="s">
        <v>25</v>
      </c>
      <c r="N70" s="11" t="s">
        <v>148</v>
      </c>
      <c r="O70" s="11" t="s">
        <v>84</v>
      </c>
      <c r="P70" s="10">
        <v>238.96</v>
      </c>
      <c r="Q70" s="10">
        <v>12</v>
      </c>
    </row>
    <row r="71" s="1" customFormat="1" ht="59" customHeight="1" spans="1:17">
      <c r="A71" s="10">
        <v>68</v>
      </c>
      <c r="B71" s="11" t="s">
        <v>149</v>
      </c>
      <c r="C71" s="11" t="s">
        <v>150</v>
      </c>
      <c r="D71" s="12">
        <v>12</v>
      </c>
      <c r="E71" s="10">
        <v>233</v>
      </c>
      <c r="F71" s="13">
        <v>19.4166666666667</v>
      </c>
      <c r="G71" s="10">
        <v>4604.19</v>
      </c>
      <c r="H71" s="14">
        <f t="shared" si="4"/>
        <v>4143.771</v>
      </c>
      <c r="I71" s="11" t="s">
        <v>22</v>
      </c>
      <c r="J71" s="22">
        <v>0</v>
      </c>
      <c r="K71" s="23" t="s">
        <v>23</v>
      </c>
      <c r="L71" s="11" t="s">
        <v>24</v>
      </c>
      <c r="M71" s="11" t="s">
        <v>25</v>
      </c>
      <c r="N71" s="11" t="s">
        <v>150</v>
      </c>
      <c r="O71" s="11" t="s">
        <v>27</v>
      </c>
      <c r="P71" s="10">
        <v>4604.19</v>
      </c>
      <c r="Q71" s="10">
        <v>233</v>
      </c>
    </row>
    <row r="72" s="1" customFormat="1" ht="46.5" customHeight="1" spans="1:17">
      <c r="A72" s="10">
        <v>69</v>
      </c>
      <c r="B72" s="11" t="s">
        <v>151</v>
      </c>
      <c r="C72" s="11" t="s">
        <v>152</v>
      </c>
      <c r="D72" s="12">
        <v>12</v>
      </c>
      <c r="E72" s="10">
        <v>607</v>
      </c>
      <c r="F72" s="13">
        <v>50.5833333333333</v>
      </c>
      <c r="G72" s="10">
        <v>11994.32</v>
      </c>
      <c r="H72" s="14">
        <f t="shared" si="4"/>
        <v>10794.888</v>
      </c>
      <c r="I72" s="12">
        <v>2</v>
      </c>
      <c r="J72" s="22">
        <v>0.0395387149917628</v>
      </c>
      <c r="K72" s="14" t="s">
        <v>32</v>
      </c>
      <c r="L72" s="11" t="s">
        <v>24</v>
      </c>
      <c r="M72" s="11" t="s">
        <v>25</v>
      </c>
      <c r="N72" s="11" t="s">
        <v>152</v>
      </c>
      <c r="O72" s="11" t="s">
        <v>58</v>
      </c>
      <c r="P72" s="10">
        <v>11994.32</v>
      </c>
      <c r="Q72" s="10">
        <v>607</v>
      </c>
    </row>
    <row r="73" s="1" customFormat="1" ht="50" customHeight="1" spans="1:17">
      <c r="A73" s="10">
        <v>70</v>
      </c>
      <c r="B73" s="11" t="s">
        <v>153</v>
      </c>
      <c r="C73" s="11" t="s">
        <v>154</v>
      </c>
      <c r="D73" s="12">
        <v>12</v>
      </c>
      <c r="E73" s="10">
        <v>479</v>
      </c>
      <c r="F73" s="13">
        <v>39.9166666666667</v>
      </c>
      <c r="G73" s="10">
        <v>10768.3</v>
      </c>
      <c r="H73" s="14">
        <f t="shared" si="4"/>
        <v>9691.47</v>
      </c>
      <c r="I73" s="11" t="s">
        <v>22</v>
      </c>
      <c r="J73" s="22">
        <v>0</v>
      </c>
      <c r="K73" s="14" t="s">
        <v>32</v>
      </c>
      <c r="L73" s="11" t="s">
        <v>24</v>
      </c>
      <c r="M73" s="11" t="s">
        <v>25</v>
      </c>
      <c r="N73" s="11" t="s">
        <v>154</v>
      </c>
      <c r="O73" s="11" t="s">
        <v>27</v>
      </c>
      <c r="P73" s="10">
        <v>10768.3</v>
      </c>
      <c r="Q73" s="10">
        <v>479</v>
      </c>
    </row>
    <row r="74" s="1" customFormat="1" ht="59" customHeight="1" spans="1:17">
      <c r="A74" s="10">
        <v>71</v>
      </c>
      <c r="B74" s="11" t="s">
        <v>155</v>
      </c>
      <c r="C74" s="11" t="s">
        <v>140</v>
      </c>
      <c r="D74" s="12">
        <v>12</v>
      </c>
      <c r="E74" s="17">
        <v>24</v>
      </c>
      <c r="F74" s="13">
        <v>2</v>
      </c>
      <c r="G74" s="17">
        <v>477.05</v>
      </c>
      <c r="H74" s="14">
        <f t="shared" si="4"/>
        <v>429.345</v>
      </c>
      <c r="I74" s="11" t="s">
        <v>22</v>
      </c>
      <c r="J74" s="22">
        <v>0</v>
      </c>
      <c r="K74" s="23" t="s">
        <v>23</v>
      </c>
      <c r="L74" s="11" t="s">
        <v>24</v>
      </c>
      <c r="M74" s="11" t="s">
        <v>25</v>
      </c>
      <c r="N74" s="11" t="s">
        <v>140</v>
      </c>
      <c r="O74" s="11" t="s">
        <v>54</v>
      </c>
      <c r="P74" s="17">
        <v>477.05</v>
      </c>
      <c r="Q74" s="17">
        <v>24</v>
      </c>
    </row>
    <row r="75" s="1" customFormat="1" ht="72" customHeight="1" spans="1:17">
      <c r="A75" s="10">
        <v>72</v>
      </c>
      <c r="B75" s="11" t="s">
        <v>156</v>
      </c>
      <c r="C75" s="11" t="s">
        <v>157</v>
      </c>
      <c r="D75" s="12">
        <v>12</v>
      </c>
      <c r="E75" s="10">
        <v>218</v>
      </c>
      <c r="F75" s="13">
        <v>18.1666666666667</v>
      </c>
      <c r="G75" s="10">
        <v>4307.68</v>
      </c>
      <c r="H75" s="14">
        <f t="shared" si="4"/>
        <v>3876.912</v>
      </c>
      <c r="I75" s="11" t="s">
        <v>22</v>
      </c>
      <c r="J75" s="22">
        <v>0</v>
      </c>
      <c r="K75" s="23" t="s">
        <v>23</v>
      </c>
      <c r="L75" s="11" t="s">
        <v>24</v>
      </c>
      <c r="M75" s="11" t="s">
        <v>25</v>
      </c>
      <c r="N75" s="11" t="s">
        <v>157</v>
      </c>
      <c r="O75" s="11" t="s">
        <v>37</v>
      </c>
      <c r="P75" s="10">
        <v>4307.68</v>
      </c>
      <c r="Q75" s="10">
        <v>218</v>
      </c>
    </row>
    <row r="76" s="1" customFormat="1" ht="75" customHeight="1" spans="1:17">
      <c r="A76" s="10">
        <v>73</v>
      </c>
      <c r="B76" s="11" t="s">
        <v>158</v>
      </c>
      <c r="C76" s="11" t="s">
        <v>159</v>
      </c>
      <c r="D76" s="12">
        <v>12</v>
      </c>
      <c r="E76" s="10">
        <v>48</v>
      </c>
      <c r="F76" s="13">
        <v>4</v>
      </c>
      <c r="G76" s="10">
        <v>4169.76</v>
      </c>
      <c r="H76" s="14">
        <f t="shared" si="4"/>
        <v>3752.784</v>
      </c>
      <c r="I76" s="11" t="s">
        <v>22</v>
      </c>
      <c r="J76" s="22">
        <v>0</v>
      </c>
      <c r="K76" s="23" t="s">
        <v>23</v>
      </c>
      <c r="L76" s="11" t="s">
        <v>24</v>
      </c>
      <c r="M76" s="11" t="s">
        <v>25</v>
      </c>
      <c r="N76" s="28" t="s">
        <v>160</v>
      </c>
      <c r="O76" s="29" t="s">
        <v>58</v>
      </c>
      <c r="P76" s="10">
        <v>4169.76</v>
      </c>
      <c r="Q76" s="10">
        <v>48</v>
      </c>
    </row>
    <row r="77" s="1" customFormat="1" ht="84" customHeight="1" spans="1:17">
      <c r="A77" s="10">
        <v>74</v>
      </c>
      <c r="B77" s="11" t="s">
        <v>161</v>
      </c>
      <c r="C77" s="11" t="s">
        <v>162</v>
      </c>
      <c r="D77" s="12">
        <v>12</v>
      </c>
      <c r="E77" s="10">
        <v>105</v>
      </c>
      <c r="F77" s="13">
        <v>8.75</v>
      </c>
      <c r="G77" s="10">
        <v>1737.71</v>
      </c>
      <c r="H77" s="14">
        <f t="shared" si="4"/>
        <v>1563.939</v>
      </c>
      <c r="I77" s="11" t="s">
        <v>22</v>
      </c>
      <c r="J77" s="22">
        <v>0</v>
      </c>
      <c r="K77" s="23" t="s">
        <v>23</v>
      </c>
      <c r="L77" s="11" t="s">
        <v>24</v>
      </c>
      <c r="M77" s="11" t="s">
        <v>25</v>
      </c>
      <c r="N77" s="30" t="s">
        <v>162</v>
      </c>
      <c r="O77" s="29" t="s">
        <v>51</v>
      </c>
      <c r="P77" s="10">
        <v>1737.71</v>
      </c>
      <c r="Q77" s="10">
        <v>105</v>
      </c>
    </row>
    <row r="78" s="1" customFormat="1" ht="46.5" customHeight="1" spans="1:17">
      <c r="A78" s="10">
        <v>75</v>
      </c>
      <c r="B78" s="11" t="s">
        <v>163</v>
      </c>
      <c r="C78" s="11" t="s">
        <v>164</v>
      </c>
      <c r="D78" s="12">
        <v>12</v>
      </c>
      <c r="E78" s="10">
        <v>47</v>
      </c>
      <c r="F78" s="13">
        <v>3.66666666666667</v>
      </c>
      <c r="G78" s="10">
        <v>887.15</v>
      </c>
      <c r="H78" s="14">
        <f t="shared" si="4"/>
        <v>798.435</v>
      </c>
      <c r="I78" s="11" t="s">
        <v>22</v>
      </c>
      <c r="J78" s="22">
        <v>0</v>
      </c>
      <c r="K78" s="23" t="s">
        <v>23</v>
      </c>
      <c r="L78" s="11" t="s">
        <v>24</v>
      </c>
      <c r="M78" s="11" t="s">
        <v>25</v>
      </c>
      <c r="N78" s="11" t="s">
        <v>164</v>
      </c>
      <c r="O78" s="11" t="s">
        <v>27</v>
      </c>
      <c r="P78" s="10">
        <v>887.15</v>
      </c>
      <c r="Q78" s="10">
        <v>47</v>
      </c>
    </row>
    <row r="79" ht="46.5" customHeight="1" spans="1:17">
      <c r="A79" s="26"/>
      <c r="B79" s="26"/>
      <c r="C79" s="27" t="s">
        <v>165</v>
      </c>
      <c r="D79" s="26"/>
      <c r="E79" s="26">
        <f>SUBTOTAL(9,E4:E78)</f>
        <v>49793</v>
      </c>
      <c r="F79" s="26">
        <f>SUBTOTAL(9,F4:F78)</f>
        <v>4144.75</v>
      </c>
      <c r="G79" s="26">
        <f>SUBTOTAL(9,G4:G78)</f>
        <v>980285.21</v>
      </c>
      <c r="H79" s="26">
        <v>860231.9</v>
      </c>
      <c r="I79" s="26"/>
      <c r="J79" s="26"/>
      <c r="K79" s="26"/>
      <c r="L79" s="26"/>
      <c r="M79" s="26"/>
      <c r="N79" s="26"/>
      <c r="O79" s="26"/>
      <c r="P79" s="26"/>
      <c r="Q79" s="26"/>
    </row>
  </sheetData>
  <autoFilter ref="A3:Q78">
    <extLst/>
  </autoFilter>
  <mergeCells count="3">
    <mergeCell ref="A1:Q1"/>
    <mergeCell ref="A2:L2"/>
    <mergeCell ref="M2:Q2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稳岗第二批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2022-06-09T03:24:00Z</dcterms:created>
  <cp:lastPrinted>2022-06-09T03:28:00Z</cp:lastPrinted>
  <dcterms:modified xsi:type="dcterms:W3CDTF">2022-06-14T06:39:43Z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